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491" windowWidth="13230" windowHeight="8985" firstSheet="1" activeTab="1"/>
  </bookViews>
  <sheets>
    <sheet name="BoQ" sheetId="1" state="veryHidden" r:id="rId1"/>
    <sheet name="Macros" sheetId="2" r:id="rId2"/>
  </sheets>
  <definedNames>
    <definedName name="_xlnm.Print_Area" localSheetId="0">'BoQ'!$A$1:$H$466</definedName>
    <definedName name="_xlnm.Print_Titles" localSheetId="0">'BoQ'!$1:$7</definedName>
  </definedNames>
  <calcPr fullCalcOnLoad="1"/>
</workbook>
</file>

<file path=xl/comments1.xml><?xml version="1.0" encoding="utf-8"?>
<comments xmlns="http://schemas.openxmlformats.org/spreadsheetml/2006/main">
  <authors>
    <author>hp</author>
  </authors>
  <commentList>
    <comment ref="F7" authorId="0">
      <text>
        <r>
          <rPr>
            <b/>
            <sz val="8"/>
            <color indexed="12"/>
            <rFont val="Tahoma"/>
            <family val="2"/>
          </rPr>
          <t>Rate in Figures:</t>
        </r>
        <r>
          <rPr>
            <b/>
            <sz val="8"/>
            <rFont val="Tahoma"/>
            <family val="0"/>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<sst xmlns="http://schemas.openxmlformats.org/spreadsheetml/2006/main" count="808" uniqueCount="417">
  <si>
    <t>Terrace flooring with two course of flat tiles 20 x 20 x 2 cm using cement mortar 1:2 mixed with water proof compound 2% by weight of cement and pointed with same mortar</t>
  </si>
  <si>
    <t>Supplying and filling sand for foundations and basement including watering consolidating ramming, etc., complete</t>
  </si>
  <si>
    <t>Refilling with excavated soils (other than sand) complying with standard specifications and as directed by the Engineer.</t>
  </si>
  <si>
    <t xml:space="preserve">Supplying and fixing of RCC Jalli etc complete as per standard specifications and as directed by the Engineer </t>
  </si>
  <si>
    <t>Supplying and fixing of country wood frames for Doors &amp; Windows including labour charges for wrought and put up in position and for fixing hold fast in frames etc complete</t>
  </si>
  <si>
    <t>Supplying and fixing of country wood fully panelled door shutters including cost of furniture fits and all labour charges etc complete</t>
  </si>
  <si>
    <t>Supplying and fixing of country wood shutters for windows including cost of furniture fits and all labour charges etc complete</t>
  </si>
  <si>
    <t>White washing with 2 coats - Inside &amp; outside etc complete as per standard specifications and as directed by the Departmental Engineer</t>
  </si>
  <si>
    <t>Colour washing with 2 coats - same as white washing etc complete as per standard specifications and as directed by the Departmental Engineer</t>
  </si>
  <si>
    <t>Painting new wood work with two coats of synthetic enamal paint over a priming coat including cost of primer etc. complete as directed</t>
  </si>
  <si>
    <t>Frames</t>
  </si>
  <si>
    <t>Shutters</t>
  </si>
  <si>
    <t>No. 9 Providing Water supply  HSC with meter at Kayalpattanam municipality Area.</t>
  </si>
  <si>
    <t>Earth work excavation in sandy soil for foundation with initial lead and lift including all cost and conveyance etc., complete. SS20B</t>
  </si>
  <si>
    <t>Labour for cutting open road for laying water main</t>
  </si>
  <si>
    <t>a) BT Road  (or) macadam road</t>
  </si>
  <si>
    <t>b) Concrete  road</t>
  </si>
  <si>
    <t>Supply of following MDPE /PVC/GI Pipes and specials  of standard  quality directed  to departmental  officer</t>
  </si>
  <si>
    <t>1/2'' MDPE pipe</t>
  </si>
  <si>
    <t>1Rm (one running metre)</t>
  </si>
  <si>
    <t xml:space="preserve">1/2'' GI Pipe </t>
  </si>
  <si>
    <t>11/4'' GI pipe</t>
  </si>
  <si>
    <t>saddle piece MS</t>
  </si>
  <si>
    <t>1 No(One Each)</t>
  </si>
  <si>
    <t>saddle piece PVC</t>
  </si>
  <si>
    <t>GM Ferrule</t>
  </si>
  <si>
    <t>1/2''x3/8'' GI reducer</t>
  </si>
  <si>
    <t>1/2'' GI dia.MTA</t>
  </si>
  <si>
    <t>1/2'' GI elbow</t>
  </si>
  <si>
    <t>1/2'' dia Tap</t>
  </si>
  <si>
    <t>1/2'' dia water meter</t>
  </si>
  <si>
    <t>Ferrule cover</t>
  </si>
  <si>
    <t>1/2'' Dia GI coupling</t>
  </si>
  <si>
    <t>Labour for cutting  threading and fixing of ferrule</t>
  </si>
  <si>
    <t xml:space="preserve">10mm dia </t>
  </si>
  <si>
    <t>Cutting of 1/2'' dia  GI pipe</t>
  </si>
  <si>
    <t xml:space="preserve">Threading of 1/2'' GI dia </t>
  </si>
  <si>
    <t>Laying of 1/2''   dia MDPE pipe</t>
  </si>
  <si>
    <t>Laying of 1/2'' dia GI pipe</t>
  </si>
  <si>
    <t>Refilling for excavated earth including all cost and conveyance etc.complete.</t>
  </si>
  <si>
    <t>Sl.
No.</t>
  </si>
  <si>
    <t>Description of work</t>
  </si>
  <si>
    <t>No.or
Qty.</t>
  </si>
  <si>
    <t>Unit</t>
  </si>
  <si>
    <t>AMOUNT    
Rs.      P</t>
  </si>
  <si>
    <t>Figures</t>
  </si>
  <si>
    <t>Words</t>
  </si>
  <si>
    <t>Total in Words</t>
  </si>
  <si>
    <t>Estimated Rate           (in. Rs.)</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</si>
  <si>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</si>
  <si>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Bidder Name : </t>
  </si>
  <si>
    <t>Total in Figures</t>
  </si>
  <si>
    <t>Please Enable Macros to View BoQ information</t>
  </si>
  <si>
    <r>
      <t xml:space="preserve">SCHEDULE OF WORKS
</t>
    </r>
    <r>
      <rPr>
        <b/>
        <sz val="11"/>
        <color indexed="10"/>
        <rFont val="Arial"/>
        <family val="2"/>
      </rPr>
      <t xml:space="preserve">(This BOQ template must not be modified/replaced by the bidder and the same should be uploaded after filling the relevant coulmns, else the bidder is liable to be rejected for this tender. Bidders are allowed to enter the Bidder Name and Values only) </t>
    </r>
  </si>
  <si>
    <t>Earth work excavation above water level in light or sandy or clay soils for infiltration well of 4.5m dia (Internal) including levelling the site and as directed by the departmental officers open well excavation for infiltration well for first depth of 1m.</t>
  </si>
  <si>
    <t>Sinking well below water level including all incidental Charges using special tools and plants such as air compressor, helmet etc., complete and including bailing out water.</t>
  </si>
  <si>
    <t>For 4.50 metre dia (internal)</t>
  </si>
  <si>
    <t>First depth of 2 metres</t>
  </si>
  <si>
    <t>1 Rm          (One Running Metre)</t>
  </si>
  <si>
    <t xml:space="preserve">Second depth of 2 metres </t>
  </si>
  <si>
    <t>1 Rm (One Running Metre)</t>
  </si>
  <si>
    <t xml:space="preserve">Third depth of 2 metres </t>
  </si>
  <si>
    <t xml:space="preserve">Fourth depth of 1 metres </t>
  </si>
  <si>
    <t xml:space="preserve">Reinforced Cement Concrete of M30 grade (Design mix) using machine crushed hard broken granite stone jelly 20 mm for RCC works in all types of foundations, floor slabs of all shapes (Excluding cost of providing centering &amp; fabrication of reinforcement which shall be measured &amp; paid under separate items) including curing, complying with standard specifications as directed by the  Engineer  </t>
  </si>
  <si>
    <r>
      <t>1 m</t>
    </r>
    <r>
      <rPr>
        <vertAlign val="superscript"/>
        <sz val="10"/>
        <rFont val="Arial"/>
        <family val="2"/>
      </rPr>
      <t xml:space="preserve">3           </t>
    </r>
    <r>
      <rPr>
        <sz val="10"/>
        <rFont val="Arial"/>
        <family val="2"/>
      </rPr>
      <t>(One Cubic metre)</t>
    </r>
  </si>
  <si>
    <t>Porus Concrete in CC 1:4 (one cement and four had broken granite jelly of size 20mm) for steining of infiltration wells excluding cost of centering but including curing etc, complete and as directed by the Engineer.</t>
  </si>
  <si>
    <r>
      <t>1 m</t>
    </r>
    <r>
      <rPr>
        <vertAlign val="superscript"/>
        <sz val="10"/>
        <rFont val="Arial"/>
        <family val="2"/>
      </rPr>
      <t xml:space="preserve">3            </t>
    </r>
    <r>
      <rPr>
        <sz val="10"/>
        <rFont val="Arial"/>
        <family val="2"/>
      </rPr>
      <t>(One Cubic metre)</t>
    </r>
  </si>
  <si>
    <t>Supplying, fabricating and laying in position MS rounds or RTS rods for RCC works including cost of reinforcement, binding wire, cutting bending, cranking and tying in position with binding wire assembly, etc.</t>
  </si>
  <si>
    <t>1kg           (One kilo gram)</t>
  </si>
  <si>
    <t xml:space="preserve">Supply and erection of steel sheet centering for all RCC works including strutting up to 3.30m height using MS sheet of size 90cmx60cm - 13 G to 10G thick welded with 25mmx25mmx6mm MS angles supported with country wood scantling of size 10cmx6.5cm at 50cm c/c strutting with casurina props of 10 cm to 13 cm dia spaced at about 90cm c/c as directed by the Engineer.  </t>
  </si>
  <si>
    <t>a). Plane surface</t>
  </si>
  <si>
    <r>
      <t>1 m</t>
    </r>
    <r>
      <rPr>
        <vertAlign val="superscript"/>
        <sz val="10"/>
        <rFont val="Arial"/>
        <family val="2"/>
      </rPr>
      <t xml:space="preserve">2            </t>
    </r>
    <r>
      <rPr>
        <sz val="10"/>
        <rFont val="Arial"/>
        <family val="2"/>
      </rPr>
      <t>(One Square metre)</t>
    </r>
  </si>
  <si>
    <t>b). Square column</t>
  </si>
  <si>
    <r>
      <t>1 m</t>
    </r>
    <r>
      <rPr>
        <vertAlign val="superscript"/>
        <sz val="10"/>
        <rFont val="Arial"/>
        <family val="2"/>
      </rPr>
      <t xml:space="preserve">2           </t>
    </r>
    <r>
      <rPr>
        <sz val="10"/>
        <rFont val="Arial"/>
        <family val="2"/>
      </rPr>
      <t>(One Square metre)</t>
    </r>
  </si>
  <si>
    <t>c). Curved surface</t>
  </si>
  <si>
    <t xml:space="preserve">Refilling sides of Infiltration wells  with excavated sand etc. all complete as per standard specifications and as directed by the Engineer. </t>
  </si>
  <si>
    <r>
      <t>1 m</t>
    </r>
    <r>
      <rPr>
        <vertAlign val="superscript"/>
        <sz val="10"/>
        <rFont val="Arial"/>
        <family val="2"/>
      </rPr>
      <t xml:space="preserve">3 </t>
    </r>
    <r>
      <rPr>
        <sz val="10"/>
        <rFont val="Arial"/>
        <family val="2"/>
      </rPr>
      <t>(One Cubic metre)</t>
    </r>
  </si>
  <si>
    <t>Supplying and fixing of PVC encapsulated CI steps for access the intake well including fixing charges complying with standard specification and as directed by the Engineer etc.</t>
  </si>
  <si>
    <t>1 Each (one each)</t>
  </si>
  <si>
    <t>Supply, delivery and fixing of FRC Manhole frame and cover of size of 0.6 x 0.6m with light duty cover etc, complete as per standard specifications and as directed by the Engineer</t>
  </si>
  <si>
    <t>Providing cutting edges for infiltration well using 2G MS Plate including all cost and conveyance of all materials etc, complete as per standard specifications and as directed by the Engineer</t>
  </si>
  <si>
    <t>MECHANICAL WORKS</t>
  </si>
  <si>
    <t>Supply, delivery and installation of Open well submersible pumpset confirming to ISI Mark IS:14220 with Bronze impellors, S.S.Shaft etc., as per special specification for pumping water from Infiltration well to Sump located in the river bank at an average distance of 100 m for 6 wells (6 working + 6 standby). 10 m submersible cable needs to be supplied along with Pump.1250 lpmx40m head</t>
  </si>
  <si>
    <t xml:space="preserve">Labour Charges for erection of Horizontal shaft, centrifugal pumpset (Coupled/Monoblock) in bore well/Open well including fixing of suction pipe and foot valve upto a maximum depth of 7 metres and delivery pipes to the required  length with valves, pressure gauges upto the exterior wall of pump room and erection of panel Board consisting of TPIC switches starter, voltmeter, Ammeter, Capacitor single phasing preventor and laying and jointing the cables and twin earthing as per IE rules including providing bed blocks etc., complete and operating the pumps and trial run for 10 days including signing of completion of reports as required by EB authorities. </t>
  </si>
  <si>
    <t>LAYING OF DI SS PIPE FROM INFILTRATION WELLS TO SUMP</t>
  </si>
  <si>
    <t xml:space="preserve">Earthwork excavation and depositing on bank with an initial lead of 10m and initial lift of 2m in trenches in Hard stiff clay, stiff black cotton, hard red earth, shales, murram gravel, stoney earth and earth mixed with small boulders and hard gravelly soil all complete as per standard specifications and as directed by the  Engineer </t>
  </si>
  <si>
    <t>150mm dia DI SS pipes</t>
  </si>
  <si>
    <t xml:space="preserve">Supplying and conveying of following sizes of DI pipes S / S  (K7 class) to site, confirming to specification as per IS:8329-2000 for standard length including cost of pipes, testing charges at factory, labour charges for loading, unloading and stacking at site etc. complete as per standard specifications and as directed by the  Engineer. </t>
  </si>
  <si>
    <t xml:space="preserve">Lowering of DI Pipes (K7 Class) and specials carefully into the trench and laying to proper grade and alignment including labour charges, incidental and operational charges etc complete as per standard specifications and as directed by the Engineer </t>
  </si>
  <si>
    <t>Jointing the K7 DI pipes and specials with Socket &amp; Spigot ends (tyton rubber joints) including cost of jointing materials such as lubricants, rubber gaskets and testing to the required pressure including conveyance of water for filling during testing, labor charges and all other incidental charges etc., complete as per standard specifications and as directed by the Engineer.</t>
  </si>
  <si>
    <t>Cutting of DI pipes and specials true to axis and filing smoothly and finishing the ends complete, with / without water in the pipe including labour charges, incidental and operational charges etc complete as per standard specifications and as directed by the Engineer .</t>
  </si>
  <si>
    <t xml:space="preserve">Refilling trenches with excavated soil in layers not exceeding 20 cm in depth, ramming and consolidation of each layer, watering etc. all complete as per standard specifications and as directed by the Departmental Engineer. </t>
  </si>
  <si>
    <t xml:space="preserve">150mm dia pipe </t>
  </si>
  <si>
    <t>2 Rm (One Running Metre)</t>
  </si>
  <si>
    <t>PIPING ARRANGEMENTS AT INFILTRATION WELL AND SUMP</t>
  </si>
  <si>
    <t>Supplying and conveying of the following DI  D/F pipes and Specials, confirming to specification as per IS:8329-2000 including loading, unloading, transportation and stacking at site etc. complete as per standard specifications as directed by the Engineer</t>
  </si>
  <si>
    <t>150mm dia  CI pipe</t>
  </si>
  <si>
    <t>Laying of Pipes</t>
  </si>
  <si>
    <t>Jointing of 150 mm DI duck foot bend</t>
  </si>
  <si>
    <t>150 mm DI duck foot bend,
150 mm dia DI  DF 90° bend,
150x0.90m DI Fld spt tail piece</t>
  </si>
  <si>
    <t>1kg(One kilo gram)</t>
  </si>
  <si>
    <t>ELECTRICAL WORKS</t>
  </si>
  <si>
    <t xml:space="preserve">Supply and delivery of Auto transformer starter (Fully Automatic Air Break) for operating the submersible pumpsets from control room confirming to IS 13947. (6 working + 6 standby).  </t>
  </si>
  <si>
    <t>Supply and delivery of 3 Core/50Sq.mm/ 1.1 KV grade Armoured Aluminium conductor cable conforming to IS 1554, Part-I with ISI marking suitable for laying in ground connecting common control room and sub motors erected in infiltration wells located at a distance of 500 m from Bank.</t>
  </si>
  <si>
    <t>Tender Inviting Authority: COMMISSIONER KAYALPATTINAM MUNICIPALITY</t>
  </si>
  <si>
    <t>Name of Work: PROVIDING WATER SUPPLY IMPROVEMENT SCHEME TO KAYALPATTANAM MUNICIPALITY IN THOOTHUKUDI DISTRICT</t>
  </si>
  <si>
    <t>Contract No:  250/2010/A3</t>
  </si>
  <si>
    <r>
      <t xml:space="preserve">Construction of </t>
    </r>
    <r>
      <rPr>
        <b/>
        <sz val="12"/>
        <rFont val="Times New Roman"/>
        <family val="1"/>
      </rPr>
      <t>masonry pit</t>
    </r>
    <r>
      <rPr>
        <sz val="12"/>
        <rFont val="Times New Roman"/>
        <family val="1"/>
      </rPr>
      <t xml:space="preserve"> for fixing as per Chief Engineer (TWAD) W.R. / memo No. TDSV / TC / DO 11 / 91 / CE / WR, dt: 30.12.91, the foundation will be in PCC 1:4:8 and brick work in cement mortar 1:5 and plastering in CM 1:5 including all cost andd conveyance etc.complete.</t>
    </r>
    <r>
      <rPr>
        <b/>
        <sz val="12"/>
        <rFont val="Times New Roman"/>
        <family val="1"/>
      </rPr>
      <t>Sluice Valve</t>
    </r>
  </si>
  <si>
    <r>
      <t>1 Rm</t>
    </r>
    <r>
      <rPr>
        <vertAlign val="superscript"/>
        <sz val="10"/>
        <rFont val="Arial"/>
        <family val="2"/>
      </rPr>
      <t xml:space="preserve"> </t>
    </r>
    <r>
      <rPr>
        <sz val="10"/>
        <rFont val="Arial"/>
        <family val="2"/>
      </rPr>
      <t>(One Running metre)</t>
    </r>
  </si>
  <si>
    <t>Bill No..1 Construction of Infiltration well (4.5.m &amp; 9m depth) 6 nos including pumping machinery and laying, 
pipe from well to sump at Ponnankurichi head works</t>
  </si>
  <si>
    <r>
      <t>1 m</t>
    </r>
    <r>
      <rPr>
        <vertAlign val="superscript"/>
        <sz val="10"/>
        <rFont val="Arial"/>
        <family val="2"/>
      </rPr>
      <t>3 D57</t>
    </r>
    <r>
      <rPr>
        <sz val="10"/>
        <rFont val="Arial"/>
        <family val="2"/>
      </rPr>
      <t>(One Cubic metre)</t>
    </r>
  </si>
  <si>
    <t>Laying the above cable in ground connecting Isolator of Infiltration wells and panel board to be erected in control room with necessary anchoring arrangements.</t>
  </si>
  <si>
    <t>For Pump set Errection  GI Specials</t>
  </si>
  <si>
    <t xml:space="preserve">100 mm GI Pipe </t>
  </si>
  <si>
    <t xml:space="preserve">100 mm GI Tee </t>
  </si>
  <si>
    <t>100 mm GI Bend</t>
  </si>
  <si>
    <t xml:space="preserve">100 mm GM Gate  Valve </t>
  </si>
  <si>
    <t>100 mm GM NRV</t>
  </si>
  <si>
    <t xml:space="preserve">100 mm GM Flange set </t>
  </si>
  <si>
    <t>40mm GI Pipe  for cable</t>
  </si>
  <si>
    <t>40mm GI Bend</t>
  </si>
  <si>
    <t>Angarange Arrangements</t>
  </si>
  <si>
    <t xml:space="preserve"> No.2 Proposed Construction of 2 LL Capacity sump at Ponnankurichi Head works </t>
  </si>
  <si>
    <t xml:space="preserve">Open well foundation for Earthwork - excavating and depositing on sides with an initial lead of 10m and initial lift of 2m in trenches (Hard stiff clay, stiff black cotton, hard red earth, shales, murram gravel, stoney earth and earth mixed with small boulders and hard gravelly soil) including shoring, strutting and bailing out water wherever necessary etc complete as per standard specifications and as directed by the Engineer </t>
  </si>
  <si>
    <t>Upto 2m depth</t>
  </si>
  <si>
    <t>From 2m depth to 4.2 m depth</t>
  </si>
  <si>
    <t>Cement concrete 1:4:8 using 40 mm gauge hard broken stone jelly for Plain Cement Concrete works including laying in layers of not more than 15 cm thick including ramming, curing, etc. complete.</t>
  </si>
  <si>
    <t>Reinforced Cement concrete M30 (Design mix) using 20mm gauge hard broken stone jelly for reinforced cement concrete works excluding cost centering, shuttering and cost of steel reinforcement but including laying in position, compacting, curing, finishing, etc. complete.</t>
  </si>
  <si>
    <t>Providing &amp; fabricating steel reinforcement for RCC works including decoiling, cutting, hooking, bending, cranking fabricating to required shape placing in position and binding complete including cost of binding wire, all RCC works like foundations, roof slab etc. complete as per standard specifications and as directed by the Engineer</t>
  </si>
  <si>
    <t>1kg(One kilo gram )</t>
  </si>
  <si>
    <t xml:space="preserve">Providing rigid and water tight centering and shuttering using best quality of wooden planks / ply wood sheets / steel centering sheets including strutting etc., complete all for RCC items fixed in position as required including labour for careful removal of form work etc., complete as per specifications and as directed by the Engineer. </t>
  </si>
  <si>
    <t>Roof slab</t>
  </si>
  <si>
    <r>
      <t>1 m</t>
    </r>
    <r>
      <rPr>
        <vertAlign val="superscript"/>
        <sz val="10"/>
        <rFont val="Arial"/>
        <family val="2"/>
      </rPr>
      <t>2</t>
    </r>
    <r>
      <rPr>
        <sz val="10"/>
        <rFont val="Arial"/>
        <family val="2"/>
      </rPr>
      <t>(One Square metre)</t>
    </r>
  </si>
  <si>
    <t>Outer area of side wall - 0-3m</t>
  </si>
  <si>
    <t>Outer area of side wall - 3-4m</t>
  </si>
  <si>
    <t>Inner area of side wall - 0-3m</t>
  </si>
  <si>
    <t>Inner area of side wall - 3-4m</t>
  </si>
  <si>
    <t>Side of roof slab</t>
  </si>
  <si>
    <t>Supply, delivery and fixing of RCC Ventilator on the top of cover slab with wire mesh cover etc complete as per standard specifications and as directed by the Engineer</t>
  </si>
  <si>
    <t xml:space="preserve">Refilling sides of underground sump with excavated soil in layers not exceeding 20cm in depth, ramming and consolidation of each layer, watering etc. all complete as per standard specifications and as directed by the Engineer. </t>
  </si>
  <si>
    <t>Transportation of excess earth from the site, including labour charges and transport to 1km from the site as per standard specifications and as directed by the Engineer</t>
  </si>
  <si>
    <t>Supply, delivery and fixing of Cast Iron Manhole frame and cover of size 0.6 x 0.6 m with light duty cover etc complete as per standard specifications and as directed by the Engineer</t>
  </si>
  <si>
    <t xml:space="preserve">Providing and fixing in position of Mild Steel (MS) ladder of 3.50m height, 0.5m width and 80mm thick hand rails including all necessary permanent fittings etc, complete as per standard specifications and as directed by the Engineer </t>
  </si>
  <si>
    <t>PIPING ARRANGEMENTS</t>
  </si>
  <si>
    <t>Earthwork - excavating and depositing on sides with an initial lead of 10m and initial lift of 2m in trenches (Hard stiff clay, stiff black cotton, hard red earth, shales, murram gravel, stoney earth and earth mixed with small boulders and hard gravelly soil) including shoring, strutting and bailing out water wherever necessary etc complete as per standard specifications and as directed by the Engineer for laying of pipes</t>
  </si>
  <si>
    <t xml:space="preserve">Suction pipe (200 mm DI) </t>
  </si>
  <si>
    <t>Supplying and conveying of following sizes of DI pipes S / S  (K7 class) to site, confirming to specification as per IS:8329-2000 for standard length including cost of pipes, testing charges at factory, labour charges for loading, unloading and stacking at site etc. complete as per standard specifications and as directed by the  Engineer - 200 mm dia pipe</t>
  </si>
  <si>
    <t xml:space="preserve">Lowering, laying and jointing of DI pipes (K7 Class) and specials with socket &amp; spigot ends (tyton rubber joints), lowering carefully into the trench and laying to proper grade and alignment including cost of jointing materials such as rubber gaskets, testing to the required pressure including conveyance of water for filling during testing, labour charges, incidental and operational charges etc., complete as per standard specifications and as directed by the Engineer. </t>
  </si>
  <si>
    <t>Refilling the excavated trenches using excavated earth including complete consolidation and leveling as per standard specifications and as directed by the Engineer</t>
  </si>
  <si>
    <t xml:space="preserve">Supplying and Conveying of following CI Double Flanged Sluice Valves (PN 1.0) with cap of following sizes confirming to IS:14846, to site, including flanged tail pieces and other specials as required, loading, unloading, transportation charges &amp; stacking at site etc. complete per specifications and as directed by the Engineer. </t>
  </si>
  <si>
    <t>Suction pipe (200 mm DI)</t>
  </si>
  <si>
    <t>Delivery pipe (200mm DI)</t>
  </si>
  <si>
    <t xml:space="preserve">Supply, delivery and installation of horizontal split casing Centrifugal pump (1500 RPM) confirming to ISI Mark with Bronze impellors and S.S.410 Shaft etc., as per special specification for pumping water from Sump to OHT's located in Kayalpatnam Town. (2 working + 2 standby). </t>
  </si>
  <si>
    <t>2500 lpm @ 100 m head</t>
  </si>
  <si>
    <r>
      <rPr>
        <b/>
        <sz val="12"/>
        <rFont val="Times New Roman"/>
        <family val="1"/>
      </rPr>
      <t>Installation Charges</t>
    </r>
    <r>
      <rPr>
        <sz val="12"/>
        <rFont val="Times New Roman"/>
        <family val="1"/>
      </rPr>
      <t xml:space="preserve"> Labour Charges for erection of Horizontal shaft, centrifugal pumpset (Coupled/Monoblock) in bore well/Open well including fixing of suction pipe and foot valve upto a maximum depth of 7 metres and delivery pipes to the required  length with valves, pressure gauges upto the exterior wall of pump room and erection of panel Board consisting of TPIC switches starter, voltmeter, Ammeter, Capacitor single phasing preventor and laying and jointing the cables and twin earthing as per IE rules including providing bed blocks etc., complete and operating the pumps and trial run for 10 days including signing of completion of reports as required by EB authorities. </t>
    </r>
  </si>
  <si>
    <t>Supply, delivery and fixing of SS sealed Diaphragm type pressure gauge on discharge header, 100mm etc., complete as per standard specifications and as directed by the Engineer</t>
  </si>
  <si>
    <t>Supply and installation at site, non-return valve suitable for water service, 200mm diameter, flanged ends with support concrete pad etc., complete as per standard specifications and as directed by the Engineer</t>
  </si>
  <si>
    <t>Supply and delivery of discharge pipe of 350mm diameter of DI (K9 class), flanged ends including appurtenances etc., complete as per standard specifications and as directed by the Engineer</t>
  </si>
  <si>
    <t xml:space="preserve">Supply and delivery including fixing of piping and appurtenances (Specials) such as Tee 350 x 350 x 350 (1 No.), Taper 350 x 200 (1 No.), Taper 250 x 200 (1 No.), Taper 200 x 150 (1 No.), Duct foot bend 350mm (1 No.), Short pipe 1m 350mm (1 No.)  90º bend </t>
  </si>
  <si>
    <t>1 Kg (One Kilo Gram)</t>
  </si>
  <si>
    <t>Supply and delivery of FCMA - soft starter for operating the pumpsets erected in sump on the bank of river</t>
  </si>
  <si>
    <t>Supply and delivery of 3 1/2 Core/150 Sq.mm/ 1.1 KV grade/ Armoured Aluminium conductor cable conforming to IS 1554, Part-I with ISI marking suitable for laying in ground / air connecting EB supply point and panel board through EB Meter box.</t>
  </si>
  <si>
    <t>Laying the above cable connecting EB Supply point and panel board / EB Meter Box including all cost and ocnveyance etc.complete as per standard specification</t>
  </si>
  <si>
    <t>Supply, delivery and laying of all required electrical cables from control panel room to infiltration well 35 Sq mm  including all cost and ocnveyance etc.complete as per standard specification</t>
  </si>
  <si>
    <t>Supply and installation of earthing (grounding) arrangement for electrical equipment complete with accessories such as masonry, flat, fasteners, earth pit erection and requisite works etc., complete as per standard specifications and as directed by the Engineer</t>
  </si>
  <si>
    <t>Supply and installation of Indoor and outdoor light fittings, cables, cut-out and ventilation fans complete with accessories and mounting etc., complete as per standard specifications and as directed by the Engineer</t>
  </si>
  <si>
    <t>Supply and delivery of safety equipment and tools such as fire extinguisher (dry-type), first-aid box, fire bucket, rubber mat, safety rules chart, shock treatment chart and requisite materials etc., complete as per standard specifications and as directed</t>
  </si>
  <si>
    <t>Supply and delivery of maintenance tools/equipment such as adjustable wrench, jaw spanner set, screw drivers, pliers, hacksaw frame etc. , complete as per standard specifications and as directed by the Engineer</t>
  </si>
  <si>
    <t>Supply, delivery and erection of capacitor banks for the new centrifugal pumps at site to improve Power Factor. The capacitors shall be of mixed did-electric type and of reputed make etc., complete as per standard specifications and as direction</t>
  </si>
  <si>
    <t>1 Each (one each) 110 KVA</t>
  </si>
  <si>
    <t>Transformer yard earthing (Upto 250 KVA transformer sub-station)etc., complete as per standard specifications and as direction</t>
  </si>
  <si>
    <t>Providing Transformer sub station / dedicated powerline from TNEB pole including erection charges etc., complete as per standard specifications and as direction</t>
  </si>
  <si>
    <t>Supplying, delivery and fixing of MV panel board, when the transformer sub station is within 15m from the pump room with incoming ACBs and outgoing ACBs and MCBs. (120 KW to 200 KW) etc., complete as per standard specifications and as direction</t>
  </si>
  <si>
    <t>Supply, delivery and fixing of 110 KVA Generator etc., complete as per standard specifications and as direction</t>
  </si>
  <si>
    <t xml:space="preserve"> No.3 Proposed Pumping Main From  Collection Sump  to Proposed and Existing OHT</t>
  </si>
  <si>
    <t>Earth work excavation and depositing on bank with initial lead 10m and lift of 2.0m in the following classification of soils, bailing out water wherever necessary including providing danger lights etc., and as directed as per specification SS 20B and special specification.  Hard stiff clay, stiff block cotton, hard red earth, shales, murrams, gravely stoney earth mixed with 50% small sized boulders and hard gravelly soil etc. complete as per standard specifications and as directed by the Engineer.</t>
  </si>
  <si>
    <t>350 mm diameter</t>
  </si>
  <si>
    <t>300 mm diameter</t>
  </si>
  <si>
    <t>200 mm diameter</t>
  </si>
  <si>
    <t>150 mm diameter</t>
  </si>
  <si>
    <t>100 mm diameter</t>
  </si>
  <si>
    <t>Supplying and conveying of following sizes of DI pipes- K9 Class to site, confirming to specification as per IS:8329-2000 for standard length including cost of pipes, testing charges at factory, labour charges for loading, unloading and stacking at site etc. complete as per standard specifications and as directed by the Engineer.</t>
  </si>
  <si>
    <t xml:space="preserve">Specials </t>
  </si>
  <si>
    <t xml:space="preserve">Lowering of DI Pipes (K9 Class) and specials carefully into the trench and laying to proper grade and alignment including labour charges, incidental and operational charges etc complete as per standard specifications and as directed by the Engineer </t>
  </si>
  <si>
    <t xml:space="preserve">Jointing the DI pipes and specials with Socket &amp; Spigot ends (tyton rubber joints) including cost of jointing materials such as lubricants, rubber gaskets and testing to the required pressure including conveyance of water for filling during testing, labour charges and all other incidental charges etc., complete as per standard specifications and as directed by the Engineer. </t>
  </si>
  <si>
    <r>
      <t>Cutting of DI pipes and specials true to axis and finishing the ends complete, with / without water in the pipe including labour charges, incidental and operational charges etc., complete as per standard specifications and as directed by the Departmental Engineer</t>
    </r>
    <r>
      <rPr>
        <sz val="12"/>
        <color indexed="8"/>
        <rFont val="Times New Roman"/>
        <family val="1"/>
      </rPr>
      <t xml:space="preserve"> </t>
    </r>
  </si>
  <si>
    <t xml:space="preserve">Labour charge for cutting open BT or Macadam roads for laying rising mains / feeder main etc complete as per standard specifications and as directed by the  Engineer </t>
  </si>
  <si>
    <t>Supplying and Conveying of following CI Double Flanged Sluice Valves (PN 1.0) with cap of following sizes confirming to IS:14846, to site, including PVC flanged tail pieces and other specials as required, loading, unloading, transportation charges &amp; stacking at site etc. complete as per standard specifications and as directed by the Engineer</t>
  </si>
  <si>
    <t xml:space="preserve">Supplying and Conveying to site, for scouring purposes, CI sluice valves (PN 1.0) of following sizes confirming to IS:14846 including CI flanged tail pieces and other specials as required, loading, unloading, transportation charges and stacking, including CI bends and pipe for discharge above ground level etc complete as per standard specifications and as directed by the  Engineer. </t>
  </si>
  <si>
    <t>200mm diameter</t>
  </si>
  <si>
    <r>
      <t xml:space="preserve">Supplying and fixing </t>
    </r>
    <r>
      <rPr>
        <b/>
        <sz val="12"/>
        <color indexed="8"/>
        <rFont val="Times New Roman"/>
        <family val="1"/>
      </rPr>
      <t>Double Air Valves</t>
    </r>
    <r>
      <rPr>
        <sz val="12"/>
        <color indexed="8"/>
        <rFont val="Times New Roman"/>
        <family val="1"/>
      </rPr>
      <t xml:space="preserve"> with the following specials including all cost and conveyance of all materials  etc.complete as per standared specification</t>
    </r>
  </si>
  <si>
    <t xml:space="preserve">80mm Double Air Valve </t>
  </si>
  <si>
    <t>Scour Valve - 200 mm diameter</t>
  </si>
  <si>
    <r>
      <t>Refilling trenches</t>
    </r>
    <r>
      <rPr>
        <sz val="12"/>
        <rFont val="Times New Roman"/>
        <family val="1"/>
      </rPr>
      <t xml:space="preserve"> with excavated soil in layers not exceeding 20 cm in depth, ramming and consolidation of each layer, watering etc. all complete as per standard specifications and as directed by the Engineer. Total Earth work excavation</t>
    </r>
  </si>
  <si>
    <t>Deduct for 350mm dia. pipe</t>
  </si>
  <si>
    <t>Deduct for 300mm dia. pipe</t>
  </si>
  <si>
    <t>Deduct for 200mm dia. pipe</t>
  </si>
  <si>
    <t>Deduct for 150mm dia. pipe</t>
  </si>
  <si>
    <t>Deduct for 100mm dia. pipe</t>
  </si>
  <si>
    <r>
      <t xml:space="preserve">Supplying &amp; fixing </t>
    </r>
    <r>
      <rPr>
        <b/>
        <sz val="12"/>
        <rFont val="Times New Roman"/>
        <family val="1"/>
      </rPr>
      <t>Electronic water meter</t>
    </r>
    <r>
      <rPr>
        <sz val="12"/>
        <rFont val="Times New Roman"/>
        <family val="1"/>
      </rPr>
      <t xml:space="preserve"> Connected to Converter to give a remote indication of Totalisation and Flow rate with option for computer connectivity including censor and Totaliser etc all complete.</t>
    </r>
  </si>
  <si>
    <t xml:space="preserve"> No.4 Proposed Construction of 4 LL OHT at Arumuganeri Road at Kayalpattanam municipality</t>
  </si>
  <si>
    <t xml:space="preserve">Earth work excavation and depositing on bank with initial lead 10m and lift of 2.0m in the following classification of soils, bailing out water wherever necessary including providing danger lights etc., and as directed as per specification SS 20B and special specification.  Hard stiff clay, stiff block cotton, hard red earth, shales, murrams, gravely stoney earth mixed with 50% small sized boulders and hard gravelly soil etc. complete as per standard specifications and as directed by the Engineer. </t>
  </si>
  <si>
    <t>First depth of 2m</t>
  </si>
  <si>
    <t>Second depth of 2m</t>
  </si>
  <si>
    <t>Sand filling for foundation with river sand including consolidation ramming etc. complete as per standard specifications and as directed by the Engineer-incharge</t>
  </si>
  <si>
    <t>Plain Cement concrete 1:4:8 (one cement, four sand and eight course aggregate of 40mm size hard blue granite broken stone) for levelling course for foundation including the cost of mixing, placing the concrete in position, consolidating finishing and curing etc., complete and as directed for works above 1.50m and upto 4.50m depth below ground level.</t>
  </si>
  <si>
    <t>Reinforced cement concrete M30 design mix using 10mm and 20mm Hard Broken Stone. The rates excluding the cost of supplying, fabricating and placing in opposition of MS / RTS Grills for reinforcement and centering, strutting &amp; shuttering, but including cost of mixing, placing the concrete in position, vibrating, consolidating, finishing and curing the concrete etc., complete and as directed by the Engineer-in-charge. (The rates inclusive of testing the reservoir for the water tightness of the structure)           From G.L upto 4.50m depth</t>
  </si>
  <si>
    <t>(i) below 1.50m to 4.50m depth from G.L</t>
  </si>
  <si>
    <t>Below G.L upto 1.50m depth</t>
  </si>
  <si>
    <t>Above G.L upto 4.50m height</t>
  </si>
  <si>
    <t>Above 4.50m to 7.32m ht., from G.L</t>
  </si>
  <si>
    <t>Above 7.32m to 10.98m ht., from G.L</t>
  </si>
  <si>
    <t>Above 10.98m to 12.00 m ht., from G.L</t>
  </si>
  <si>
    <t>Reinforced cement concrete M30 design mix using 10mm and 20mm Hard Broken Stone. The rates excluding the cost of supplying, fabricating and placing in opposition of MS / RTS Grills for reinforcement and centering, strutting &amp; shuttering, but including cost of mixing, placing the concrete in position, vibrating, consolidating, finishing and curing the concrete etc., complete and as directed by the Engineer-in-charge. (The rates inclusive of testing the reservoir for the water tightness of the structure)</t>
  </si>
  <si>
    <t>Above 10.98m to 14.64m ht., from G.L</t>
  </si>
  <si>
    <t>Above 14.64m ht., to 18.30m ht.,</t>
  </si>
  <si>
    <r>
      <t xml:space="preserve">Centering for soffits of reinforced cement concrete slabs or plain surface including strutting upto 3m ht., using MS sheet of size 90 x 60cm and BG.10 gauge stiffened with welded MS angles of size 25x 2 x 3mm laid over silver oak (country wood) joints of 10 x 6.5cm spaced at about 90cm c/c and supported by Casuarina props of 10 to 13cm dia. at 75cm c/c complying with standard specification and as directed by the Engineer-in-charge </t>
    </r>
    <r>
      <rPr>
        <b/>
        <sz val="12"/>
        <rFont val="Times New Roman"/>
        <family val="1"/>
      </rPr>
      <t xml:space="preserve"> Plane surface</t>
    </r>
  </si>
  <si>
    <t>Upto 3.30m ht., from G.L</t>
  </si>
  <si>
    <t>From 3.30m to 4.3 m ht.</t>
  </si>
  <si>
    <t>From 6.30m to 7.30m ht.</t>
  </si>
  <si>
    <t>From 10.30m to 11.30m ht.</t>
  </si>
  <si>
    <t>From 12.30m to 13.30m ht.</t>
  </si>
  <si>
    <t>From 15.30m to 16.30m ht.</t>
  </si>
  <si>
    <t xml:space="preserve">Centering for square column - </t>
  </si>
  <si>
    <t>upto 3.30m ht.</t>
  </si>
  <si>
    <t>From 3.30m to 4.30m ht.,</t>
  </si>
  <si>
    <t>From 4.30m to 5.30m ht.,</t>
  </si>
  <si>
    <t>From 5.30m to 6.30m ht.,</t>
  </si>
  <si>
    <t>From 6.30m to 7.30m ht.,</t>
  </si>
  <si>
    <t>From 7.30m to 8.30m ht.,</t>
  </si>
  <si>
    <t>From 8.30m ht., to 9.30m ht.,</t>
  </si>
  <si>
    <t>From 9.30m ht., to 10.30m ht.,</t>
  </si>
  <si>
    <t>From 10.30m ht., to 11.30m ht.,</t>
  </si>
  <si>
    <t>From 11.30m ht., to 12.30m ht.,</t>
  </si>
  <si>
    <t>Centering for curved surface</t>
  </si>
  <si>
    <t>From 13.30m to 14.30m ht.,</t>
  </si>
  <si>
    <t>From 14.30m to 15.30m ht., from  ground level</t>
  </si>
  <si>
    <t>From 15.30m to 16.30m ht.,</t>
  </si>
  <si>
    <t>From 13.30m to 14.30m ht.,from  ground level</t>
  </si>
  <si>
    <t>From 15.30m to 16.30m ht.,from  ground level</t>
  </si>
  <si>
    <t xml:space="preserve">Centering for circular column </t>
  </si>
  <si>
    <t>up to 1.50m below GL &amp; 3.00M above  GL</t>
  </si>
  <si>
    <t>From 3.30 to 4.30m ht.,</t>
  </si>
  <si>
    <t>From 4.3m to 5.3m ht.,</t>
  </si>
  <si>
    <t>From 5.3m to 6.3m ht.,</t>
  </si>
  <si>
    <t>From 6.3m to 7.3m ht.,</t>
  </si>
  <si>
    <t>From 7.3m to 8.3m ht.,</t>
  </si>
  <si>
    <t>From 8.3m to 9.3m ht.,</t>
  </si>
  <si>
    <t>From 9.3m to 10.3m ht.,</t>
  </si>
  <si>
    <t>From 10.3m to 11.30m ht.,</t>
  </si>
  <si>
    <t>From 11.3m to 12.30m ht.,</t>
  </si>
  <si>
    <t>From 12.3m to 13.30m ht.,</t>
  </si>
  <si>
    <t>Circular Column inside the tank</t>
  </si>
  <si>
    <t>From 12m to 12.30m ht.</t>
  </si>
  <si>
    <t>From 13.30m to 14.30m ht.</t>
  </si>
  <si>
    <t>From 14.30m to 15.30m ht.</t>
  </si>
  <si>
    <t>From 15.30m to 15.45m ht.</t>
  </si>
  <si>
    <t>Supplying, fabricating and placing in position of RTS grills for reinforcement for various members including cost of steel for all RCC works etc., complete as per standard specifications and as directed by Departmental Engineer.  The rate to include the cost of binding wire also.</t>
  </si>
  <si>
    <t>Painting two coats with approved cement paint best quality over the outer wall surface including cost of cement paint etc. complete complying with standard specification etc., complete as per standard specifications and as directed by  Engineer</t>
  </si>
  <si>
    <r>
      <t xml:space="preserve">Providing </t>
    </r>
    <r>
      <rPr>
        <b/>
        <sz val="12"/>
        <rFont val="Times New Roman"/>
        <family val="1"/>
      </rPr>
      <t xml:space="preserve">Cut stone </t>
    </r>
    <r>
      <rPr>
        <sz val="12"/>
        <rFont val="Times New Roman"/>
        <family val="1"/>
      </rPr>
      <t>set in CM 1:3 (one cement and three sand) using well dressed cut stone supporting inlet pipe of size 0.30 x 0.30 x 0.15m for service reservoir etc., complete as per standard specifications and as directed by  Engineer</t>
    </r>
  </si>
  <si>
    <t>Supplying and fixing in position of RCC 1:1½:3 (one cement, one and half sand and three blue course aggregate of 20mm size hard broken stone) inside access ladder of 0.60m width to a height of 5.50m of approved design and pattern inside the tank including cost of cement, reinforcement, centering, shuttering, strutting etc., complete as generally shown in the plan and as directed.</t>
  </si>
  <si>
    <t>Construction of RCC spiral staircase in RCC 1:1.5:3 (1 Cement : 1.5 Sand : 3 Coarse Aggregate) using 20 mm HBGS of 1.80 m diameter of required height for approach to the roof of Service Reservoir with RCC Handrails including earthwork excavation, providing CC 1:4:8 mix, RCC footing 1:1.5:3 mix, GL platform etc., and also including cost of steel reinforcement, fabrication charges, scaffolding, centering, precasting charges, cement, painting etc. complete as per standard specifications and as directed by Departmental Engineer. The staircase shall be braced to the column of service reservoir at suitable interval. (in the BOQ, quantity column the exact height to be mentioned from GL to roof slab bottom to get total value of work to be done.</t>
  </si>
  <si>
    <t>Supplying and fixing in position of 0.60 x 0.60m water tight CI manhole frame and cove of approved pattern at the roof slab and as directed.  The manhole frame and cover should be of light duty and confirming to IS:1726-1974</t>
  </si>
  <si>
    <r>
      <t>Supply and fixing in position of enamel water level</t>
    </r>
    <r>
      <rPr>
        <b/>
        <sz val="12"/>
        <rFont val="Times New Roman"/>
        <family val="1"/>
      </rPr>
      <t xml:space="preserve"> indicator</t>
    </r>
    <r>
      <rPr>
        <sz val="12"/>
        <rFont val="Times New Roman"/>
        <family val="1"/>
      </rPr>
      <t xml:space="preserve"> with all accessories of approved pattern and design etc., complete as per standard specifications and as directed by Engineer</t>
    </r>
  </si>
  <si>
    <r>
      <t xml:space="preserve">Supplying and fixing of RCC 1:1.5:3 (1 Cement : 1.5 Sand : 3 Coarse Aggregate) using 20 mm HBGS for </t>
    </r>
    <r>
      <rPr>
        <b/>
        <sz val="12"/>
        <rFont val="Times New Roman"/>
        <family val="1"/>
      </rPr>
      <t>RCC Handrails</t>
    </r>
    <r>
      <rPr>
        <sz val="12"/>
        <rFont val="Times New Roman"/>
        <family val="1"/>
      </rPr>
      <t xml:space="preserve"> of 0.91 m height over the top of roof slab of approved pattern and design including the cost of reinforcement, centering, precasting, finishi</t>
    </r>
  </si>
  <si>
    <r>
      <t xml:space="preserve">Providing and fixing of RCC 1:2:4 (one cement, two sand and four course aggregate of 20mm size hard blue granite broken stone) for </t>
    </r>
    <r>
      <rPr>
        <b/>
        <sz val="12"/>
        <rFont val="Times New Roman"/>
        <family val="1"/>
      </rPr>
      <t>ventilators</t>
    </r>
    <r>
      <rPr>
        <sz val="12"/>
        <rFont val="Times New Roman"/>
        <family val="1"/>
      </rPr>
      <t xml:space="preserve"> of approved pattern including cost of cement, reinforcement, centering, shuttering, strutting etc., complete as </t>
    </r>
  </si>
  <si>
    <t>Providing lightning arrestor etc., complete as per standard specifications and as directed by Departmental Engineer</t>
  </si>
  <si>
    <t>Clearing and levelling the site etc., complete as per standard specifications and as directed by Departmental Engineer</t>
  </si>
  <si>
    <t>Piping Appurtenances</t>
  </si>
  <si>
    <t>Earth work excavation for pipe line laying work in all soils except hard rock requiring blasting, including bailing out water wherever necessary with initial lead and lift etc., complete as per standard specification</t>
  </si>
  <si>
    <t>For laying Specials</t>
  </si>
  <si>
    <t>Running Metre</t>
  </si>
  <si>
    <t>Supply and delivery of the Cast Iron D/F sluice valves for nominal pressure PN I with cap non-rising high tensile brass stem with valve opening wheel in anti-clockwise direction confirming to IS:14846 / 2000 PN 1 and as amended from time to time.</t>
  </si>
  <si>
    <t>a). 200mm dia. CI D/F sluice valve</t>
  </si>
  <si>
    <t>b). 100mm dia. CI D/F sluice valve for scour</t>
  </si>
  <si>
    <t>Supply &amp; delivery of tail pieces for sluice valve</t>
  </si>
  <si>
    <t>200mm F/spi tail pieces</t>
  </si>
  <si>
    <t>200mm F/soc tail pieces</t>
  </si>
  <si>
    <t>100mm F/spi tail pieces</t>
  </si>
  <si>
    <t>100mm F/soc tail pieces</t>
  </si>
  <si>
    <r>
      <t xml:space="preserve">Supply, delivery of CI D/F pipes and specials of various length both standard and non-standard as per IS specification No. 7181 / 86 and IS:1538 / 78 part I to XXIII and as amended from time to time including cost of loading, fright, unloading and stacking including all cost and conveyance etc.complete.  </t>
    </r>
    <r>
      <rPr>
        <b/>
        <sz val="12"/>
        <rFont val="Times New Roman"/>
        <family val="1"/>
      </rPr>
      <t xml:space="preserve">Inlet connection </t>
    </r>
  </si>
  <si>
    <t>150mm x 2.75m CI D/F pipe</t>
  </si>
  <si>
    <t>150mm x 2.25m CI D/F pipe (non-standard)</t>
  </si>
  <si>
    <t>150mm x 1.35m CI D/F pipe (non-standard)</t>
  </si>
  <si>
    <t>150mm x 0.60m CI D/F pipe (non-standard)</t>
  </si>
  <si>
    <t>150mm x 90º Duck foot bend</t>
  </si>
  <si>
    <t>150 x 150 x 150mm CI Tee</t>
  </si>
  <si>
    <t>150mm x 0.90m CI Fld spt tail piece</t>
  </si>
  <si>
    <t>150mm x 90º D/F bend</t>
  </si>
  <si>
    <t>Delivery arrangement</t>
  </si>
  <si>
    <t>200mm x 2.75m CI D/F pipe</t>
  </si>
  <si>
    <t>200mm x 0.60m CI D/F pipe (non-standard)</t>
  </si>
  <si>
    <t>200mm x 90º Duck foot bend</t>
  </si>
  <si>
    <t>200mm CI Bell mouth</t>
  </si>
  <si>
    <t>Over flow arrangement</t>
  </si>
  <si>
    <t>150mm x 1m CI D/F pipe</t>
  </si>
  <si>
    <t>150mm CI Bell mouth</t>
  </si>
  <si>
    <t>Scour arrangement</t>
  </si>
  <si>
    <t>100mm x 2.75m CI D/F pipe</t>
  </si>
  <si>
    <t>100mm x 1.80m CI D/F pipe</t>
  </si>
  <si>
    <t xml:space="preserve">100mm x 1m CI D/F pipe </t>
  </si>
  <si>
    <t>100mm x 0.75m CI D/F pipe</t>
  </si>
  <si>
    <t xml:space="preserve">100mm x 0.60m CI D/F pipe </t>
  </si>
  <si>
    <t>100 x 100 x 100mm CI D/F Tee</t>
  </si>
  <si>
    <t>100mm x 90º Duck foot bend</t>
  </si>
  <si>
    <t>100mm CI Bell mouth</t>
  </si>
  <si>
    <t>100mm CI semi circular bend</t>
  </si>
  <si>
    <t>Labour charges for lifting of pipes and specials in vertical direction and fixing in position etc., complete as per standard specifications and as directed by Engineer-in-charge</t>
  </si>
  <si>
    <t>0 to 2 m</t>
  </si>
  <si>
    <t>2 to 4 m</t>
  </si>
  <si>
    <t>4 to 6 m</t>
  </si>
  <si>
    <t>6 to 8 m</t>
  </si>
  <si>
    <t>8 to 10 m</t>
  </si>
  <si>
    <t>10 to 12 m</t>
  </si>
  <si>
    <t>12 to 14 m</t>
  </si>
  <si>
    <t>14 to 16 m</t>
  </si>
  <si>
    <t>Construction of masonry pit for fixing as per Chief Engineer (TWAD) W.R. / memo No. TDSV / TC / DO 11 / 91 / CE / WR, dt: 30.12.91, the foundation will be in PCC 1:4:8 and brick work in cement mortar 1:5 and plastering in CM 1:5</t>
  </si>
  <si>
    <t>200mm Sluice Valve (1.50mx0.90m)</t>
  </si>
  <si>
    <t>100mm Sluice Valve  (1.20x0.75)</t>
  </si>
  <si>
    <t>Refilling with excavated earth in layers of 15cm thick including watering and ramming to consolidation etc., complete as per standard specification</t>
  </si>
  <si>
    <t>Compound Wall</t>
  </si>
  <si>
    <t>Earthwork excavation in all soils for foundation except hard rock that requires blasting with initial lead of 10m and lift of 2m etc. complete as per standard specifications complete</t>
  </si>
  <si>
    <t>Providing PCC 1:4:8, using 40mm ISS HBG metal including cost and conveyance of all materials to site and handling charges, leveling, compacting, curing etc. complete as per standard specifications for foundation.</t>
  </si>
  <si>
    <t xml:space="preserve">Random Rubble stone masonry in cement mortar 1:5 for foundation and basement including using bond stone, curing and finishing etc complete complying with standard specification </t>
  </si>
  <si>
    <t xml:space="preserve">Brick work in CM 1:5 (one cement &amp; five sand) using country bricks Grount Chamber Burnt Size of (9 x 4 1/2" x  3") including finishing, curing,etc., complete complying with standard specification </t>
  </si>
  <si>
    <t>Plastering with CM 1:5, 12mm thick including cost and conveyance of all materials to site and labour charges etc. complete as per standard specifications</t>
  </si>
  <si>
    <t>Supply, delivery and fixing of M.S gate 3 x 1.80m double leaf including painting two coats with ready mixed paint of approved quality and colour for new iron works etc. over one coat of priming coat etc., complete - 30 kg/sqm</t>
  </si>
  <si>
    <t>Colour washing two coats over one coat of white washing using good quality of shell lime including compacting, complying with the standard specification.</t>
  </si>
  <si>
    <t>Refilling the trenches with excavated soil or earth (other than sand) including compacting, complying with the standard specification.</t>
  </si>
  <si>
    <t xml:space="preserve">No.5 Proposed Construction of Pump house 10.00mx12.00mx5.00m  pumping machinery at Ponnankurichi Headworks </t>
  </si>
  <si>
    <t>PUMP HOUSE (10 x 12 x 5m) - CIVIL WORKS</t>
  </si>
  <si>
    <t xml:space="preserve">Earthwork  excavating for foundation and depositing on sides with an initial lead of 10 m and initial lift of 2 m in trenches (Hard stiff clay, stiff black cotton, hard red earth, shales, murram gravel, stoney earth and earth mixed with small boulders and hard gravelly soil) SS 20B complete as per standard specifications and as directed by the Engineer </t>
  </si>
  <si>
    <t>Sand Filling in the foundation and basement  including complete consolidation and levelling as per standard specifications and as directed by the Engineer</t>
  </si>
  <si>
    <t xml:space="preserve">Construction of brick masonry using Country bricks in CM 1:5 in substructure / superstructure including curing etc all complete as per standard specifications and as directed by the Engineer. </t>
  </si>
  <si>
    <t>Below Ground level</t>
  </si>
  <si>
    <t xml:space="preserve">Above Ground Level </t>
  </si>
  <si>
    <t xml:space="preserve">Construction of brick masonry using Country bricks in CM 1:5 in superstructure above 4.5 from ground including curing etc all complete as per standard specifications and as directed by the Engineer. </t>
  </si>
  <si>
    <t>Providing and laying RCC M30 using coarse aggregate 20mm nominal size (crusher broken) obtained from approved quarry including mechanical mixing, vibrating, compaction, finishing, curing but excluding the cost of shuttering and reinforcement etc., complete as per standard specifications and as directed by the Engineer.</t>
  </si>
  <si>
    <t>Up to 4.5 m height</t>
  </si>
  <si>
    <t xml:space="preserve">Above 4.5 m height </t>
  </si>
  <si>
    <t xml:space="preserve">Providing &amp; fabricating steel reinforcement for RCC works including decoiling, cutting, hooking, bending, cranking fabricating to required shape placing in position and binding complete including cost of binding wire, all RCC works like foundations, roof </t>
  </si>
  <si>
    <t>1 Kg(One Kilo gram)</t>
  </si>
  <si>
    <t xml:space="preserve">Centering for soffits for RCC slabs of plane surfaces including strutting 3 m height using Ms sheets of size 90x60cm and BG 10 Gauge with lintels Ms angles of size 25x25x3mm laid over silver Oak (Country wood) joists of size 10x6.5cm ( Spaced about 90 cm </t>
  </si>
  <si>
    <t>Upto 3.5 m ht</t>
  </si>
  <si>
    <t>At 5.00m ht</t>
  </si>
  <si>
    <t xml:space="preserve">Inside plastering in CM 1:4, 12 mm thick including necessary scaffolding, water the surface etc all complete as per standard specification and as directed by the Engineer. </t>
  </si>
  <si>
    <t>Outside plastering in CM 1:4, 20 mm thick including necessary scaffolding, watering the surface etc all complete as per standard specification and as directed by the Engineer.</t>
  </si>
  <si>
    <t>Transportation of excess earth from the pump room, including labour charges and transport to 1 km from the site as per standard specifications and as directed by the Engineer</t>
  </si>
  <si>
    <t>Granolithic flooring 25mm thick with CC 1:2:4 mix using 10 to 12 mm HBG metal including all labour charges etc complete</t>
  </si>
  <si>
    <t>Supplying and fixing CW frames for Doors, windows and ventilators and anyother similar joinery works including labour charges for rod and putup in position and also for fixing holdfastes in frames and masonary etc., complete in all floors</t>
  </si>
  <si>
    <t>Providing and fixing in position Country wood panelled doors and windows as specified below and as per standard specifications and as directed by the Engineer</t>
  </si>
  <si>
    <t>White washing with 2 coats - Inside &amp; outside and as per standard specifications and as directed by the Engineer</t>
  </si>
  <si>
    <t>Colour washing with 2 coats - same as white washing and as per standard specifications and as directed by the Engineer</t>
  </si>
  <si>
    <t>Painting of panelled doors and windows with 2 coats of enamel paint inlcuding a coat of primer of specified brand etc all complete as per standard specifications and as directed by the Engineer.</t>
  </si>
  <si>
    <t>Weathering course with  brick  jelly 20mm gauge in pure slacked lime over RCC roof slab in the proportion of 32:12 ½ (No sand to be used) well beaten with wooden beaters to the required depth of 80mm thick and giving required slope and thickness to roof as required, etc., complete.</t>
  </si>
  <si>
    <t>Terrace flooring with 2 courses of flat tiles 20 x 20 x 2 cm using Cement Mortar 1:2 mixing with water proof compound 2% by weight of cement and pointed with same mortar</t>
  </si>
  <si>
    <t xml:space="preserve">Supplying and erecting pull and push type rolling shutter with ISI make of approved size and section using 18 GI sheet.  The shutter shall be painted with one coat of red oxide primer and the rate is inclusive of hood covers, transportation charges etc., </t>
  </si>
  <si>
    <t>Painting 2 coats over iron works synthetic enamel paint inlcuding a coat of primer of specified brand etc all complete as per standard specifications and as directed by the Engineer.</t>
  </si>
  <si>
    <t>Cable Trench</t>
  </si>
  <si>
    <t>Plastering with CM 1:4, 12mm thick including cost and conveyance of all materials to site and labour charges etc. complete as per standard specifications</t>
  </si>
  <si>
    <t>Supplying &amp; fabrication &amp;placing in position of RCC pre cast slab of 50mm (2") the including cost and conveyance of all materials to site and labour charges etc. complete as per standard specifications</t>
  </si>
  <si>
    <t>Providing &amp; fabricating steel reinforcement for RCC works including decoiling, cutting, hooking, bending, cranking fabricating to required shape placing in position and binding complete including cost of binding wire, all RCC works like foundations, roof  for cover slab</t>
  </si>
  <si>
    <r>
      <t>ROAD RESTORATION</t>
    </r>
    <r>
      <rPr>
        <sz val="10"/>
        <rFont val="Arial"/>
        <family val="0"/>
      </rPr>
      <t xml:space="preserve"> :  Earthwork excavation and depositing on bank with an initial lead of 10m and initial lift of 2m in trenches in Sand, silt or other loose soil, wet sand or silt not under water, light black cotton soil, sandy loam and ordinary soilall complete as per standard specifications and as directed by the Engineer. for road restoration work</t>
    </r>
  </si>
  <si>
    <r>
      <t xml:space="preserve">Ramp for Rolling shutter  </t>
    </r>
    <r>
      <rPr>
        <sz val="12"/>
        <rFont val="Times New Roman"/>
        <family val="1"/>
      </rPr>
      <t xml:space="preserve">                                      Earthwork excavation in all soils for foundation except hard rock that requires blasting with initial lead of 10m and lift of 2m etc. complete as per standard specifications complete</t>
    </r>
  </si>
  <si>
    <t>Flooring with granolithic finish with CC 1:2:4 using 10-12mm chips  including cost and conveyance of all materials to site and handling charges, leveling, compacting, curing etc. complete as per standard specifications</t>
  </si>
  <si>
    <r>
      <t xml:space="preserve">Masonry support blocks for pipes </t>
    </r>
    <r>
      <rPr>
        <sz val="12"/>
        <rFont val="Times New Roman"/>
        <family val="1"/>
      </rPr>
      <t xml:space="preserve">                               Brick work in CM 1:5 (one cement &amp; five sand) using country bricks Grount Chamber Burnt Size of (9 x 4 1/2" x  3") including finishing, curing,etc., complete complying with standard specification </t>
    </r>
  </si>
  <si>
    <t xml:space="preserve">Bill No.6  Providing Internal Water  Distribution Syestem </t>
  </si>
  <si>
    <t>Earthwork excavation and depositing on bank with an initial lead of 10m and initial lift of 2m in trenches in Sand, silt or other loose soil, wet sand or silt not under water, light black cotton soil, sandy loam and ordinary soilall complete as per standard specifications and as directed by the Engineer.</t>
  </si>
  <si>
    <t>100mm diameter DI</t>
  </si>
  <si>
    <t>1m (One metre)</t>
  </si>
  <si>
    <t>150mm diameter DI</t>
  </si>
  <si>
    <t>200mm diameter DI</t>
  </si>
  <si>
    <t>250mm diameter DI</t>
  </si>
  <si>
    <t>Supplying and conveying to site, the following sizes of DI pipes of class K7 confirming to IS:8329-2000 as specified in Technical specifications in standard lengths including labour charges for loading, unloading and stacking at site etc. complete as per standard specifications and as directed by the Engineer.</t>
  </si>
  <si>
    <t xml:space="preserve">Lowering of DI Pipes (K7 Class) and specials carefully into the trench and laying to proper grade and alignment including labour charges, incidental and operational charges etc complete as per standard specifications and as directed by the Departmental Engineer </t>
  </si>
  <si>
    <t xml:space="preserve">Cutting of DI pipes and specials true to axis and filing smoothly and finishing the ends complete, with / without water in the pipe including labour charges, incidental and operational charges etc complete as per standard specifications and as directed by the Departmental Engineer </t>
  </si>
  <si>
    <t>1No (One Number)</t>
  </si>
  <si>
    <t xml:space="preserve">Jointing the DI pipes and specials with Socket &amp; Spigot ends (tyton rubber joints) including cost of jointing materials such as rubber gaskets and testing to the required pressure including conveyance of water for filling during testing, labour charges and all other incidental charges etc complete as per standard specifications and as directed by the Departmental Engineer </t>
  </si>
  <si>
    <t xml:space="preserve">Labour for cutting open BT or Macadam roads for laying water distribution lines etc complete as per standard specifications and as directed by the  Engineer. </t>
  </si>
  <si>
    <t>For Mains</t>
  </si>
  <si>
    <t xml:space="preserve">Supplying and Conveying to site, the following CI Double Flanged Sluice Valves (PN 1.0) with cap of following sizes confirming to IS:14846, including flanged tail pieces and other specials as required, loading, unloading, transportation charges &amp; stacking at site etc complete as per standard specifications and as directed by the Engineer. </t>
  </si>
  <si>
    <t>80 mm diameter</t>
  </si>
  <si>
    <t>125 mm diameter</t>
  </si>
  <si>
    <t>150mm diameter</t>
  </si>
  <si>
    <t>250 mm diameter</t>
  </si>
  <si>
    <t xml:space="preserve">Supplying and Conveying to site, for 100mm scour valve, (PN 1.0) of following sizes confirming to IS:14846 including CI flanged tail pieces and other specials as required, loading, unloading, transportation charges and stacking, including CI bends and pipe for discharge above ground level etc complete as per standard specifications and as directed by the  Engineer. </t>
  </si>
  <si>
    <t>Constructing masonry chamber of inside dimensions as mentioned below with Class 1 designation, brick work in cement mortar 1:5 (1 cement : 5 coarse sand) for sluice valve, with CI Surface box 100mm top diameter, 160mm bottom diameter and 180mm deep (inside) with chained lid and top RCC Pre-cast slab 1:2:4 (1 cement : 2 coarse sand : 4 graded stone aggregate of 20mm nominal size) with necessary earth work excavation including refilling the sides of foundation, foundation concrete 1:3:6 (1 cement : 3 coarse sand : 6 grade stone aggregate 20mm nominal size) and inside plastering with cement mortar 1:5 (1 cement : 5 coarse sand) 12mm thick finished with a floating coat of neat cement, complete as per standard design and as shown in the drawings.</t>
  </si>
  <si>
    <t>750x750x1200mm clear inside dimensions</t>
  </si>
  <si>
    <t>900x900x1500mm clear inside dimensions</t>
  </si>
  <si>
    <t>Supplying and conveying of required specials like Tees, Bends, Reducers, End caps etc for all pipelines including transportation charges, etc complete as per standard specifications and as directed by the Engineer 10% of pipe rates</t>
  </si>
  <si>
    <t xml:space="preserve">Refilling trenches with excavated soil in layers not exceeding 20 cm in depth, ramming and consolidation of each layer, watering etc. all complete as per standard specifications and as directed by the Engineer </t>
  </si>
  <si>
    <t>Supplying and  Filling for river sand   including complete consolidation and levelling as per standard specifications and as directed by the Engineer</t>
  </si>
  <si>
    <t>Plain Cement concrete 1:2:4 (one cement, two sand and four course aggregate of 20mm size hard blue granite broken stone) for levelling course for foundation including the cost of mixing, placing the concrete in position, consolidating finishing and curing etc., complete and as directed for works above 1.50m and upto 4.50m depth below ground level.</t>
  </si>
  <si>
    <t>Copnveyance the  excavated earth up to 2 km lead  including complete consolidation and leveling as per standard specifications and as directed by the Engineer</t>
  </si>
  <si>
    <t xml:space="preserve">N0.7 Proposed Construction of Compund wall with Gate and Chain Link Fencing for Head works at Ponnankurichi Headworks </t>
  </si>
  <si>
    <t>Providing PCC 1:4:8, using 40 mm ISS HBG metal including cost and conveyance of all materials to site and handling charges, leveling, compacting, curing etc. complete as per standard specifications for foundation.</t>
  </si>
  <si>
    <t xml:space="preserve">Brick work in CM 1:5 (one cement &amp; five sand) using country bricks Kiln Burnt Size of (8 3/4" x 4 1/4" x 2 3/4") including finishing, curing,etc., complete complying with standard specification </t>
  </si>
  <si>
    <t>Plastering with CM 1:5,  12 mm thick including cost and conveyance of all materials to site and labour charges etc. complete as per standard specifications</t>
  </si>
  <si>
    <t xml:space="preserve">Supply, delivery and fixing of M.S gate 3 x 1.5 m double leaf including painting two coats with ready mixed paint of approved quality and colour for new iron works etc. over one coat of priming coat etc., complete - 50 kg/sqm Cost of materials </t>
  </si>
  <si>
    <t>1kg(One kilo gram only)</t>
  </si>
  <si>
    <t xml:space="preserve">White Washing two coats over one coat of white washing using good quality of shell lime  etc all complete as per standard specification and as directed by the Engineer. </t>
  </si>
  <si>
    <t xml:space="preserve"> Colour washing two coats over one coat of white washing using good quality of shell lime  etc all complete as per standard specification and as directed by the Engineer. </t>
  </si>
  <si>
    <t>Refilling the trenches with excavated soil/earth (other than sand) including compacting, complying with the standard specification.</t>
  </si>
  <si>
    <t xml:space="preserve">No.8 Proposed Construction of Estimate for Twin Type Electrician  Quarters at Ponnankurichi Headworks </t>
  </si>
  <si>
    <t>Earthwork excavation for foundation &amp; depositing on bank with an initial lead of 10m &amp; lift of 2m for depths in hard stiff clay, stiff black cotton, hard red earth mixed with small sized boulders &amp; hard gravely soil including dewatering of water etc., as directed by  Engineer.</t>
  </si>
  <si>
    <t xml:space="preserve">Plain Cement Concrete 1:4:8using 40mm gauge hard broken stone jelly for plain cement concrete works including laying in layers of not more than 15cm thick including ramming, curing etc, complete as per standard specifications </t>
  </si>
  <si>
    <t>Country brick work (83/4 x 4 1/4 x2 3/4") in Cement Mortar 1:5 for 23cm thick wall including curing etc all complete (Upto Basement)</t>
  </si>
  <si>
    <t>Country brick work (83/4 x 4 1/4 x2 3/4") in Cement Mortar 1:5 for 23cm thick wall including curing etc all complete (Above Basement)</t>
  </si>
  <si>
    <t>Upto 4.50m from GL</t>
  </si>
  <si>
    <t>Plastering with cement mortar 1:5 for 12mm thick including curing etc complete</t>
  </si>
  <si>
    <t>Inside Plastering</t>
  </si>
  <si>
    <t xml:space="preserve">Outside plastering </t>
  </si>
  <si>
    <r>
      <t>Special Ceiling Plastering</t>
    </r>
    <r>
      <rPr>
        <sz val="12"/>
        <rFont val="Times New Roman"/>
        <family val="1"/>
      </rPr>
      <t xml:space="preserve"> for RCC slabs, and beams in CM 1:3 - 10mm thick including hacking and curing etc. complete</t>
    </r>
  </si>
  <si>
    <t>Providing form work with centering for soffits of reinforced cement concrete slabs or plain surfaces including strutting upto 3m high. Strutting to centerings of reinforced cement concrete slabs or plain surface for every additional 1m high or part thereof but not less than 30cm over the initial 3m high</t>
  </si>
  <si>
    <t>Providing &amp; laying in position machine batched, machine mixed and machine vibrated design mix cement concrete of M30 grade for Reinforced Cement Concrete structural elements under controlled water cement ratio with plasticier using 20mm and down graded machine broken granite stone jelly excluding the cost of centering and shuttering &amp; reinforcement but including curing, fixing, etc as per standard specification and as directed by the Board officers complete</t>
  </si>
  <si>
    <t>Supplying, fabricating and laying in position MS rounds or RTS rods for RCC works including cost of reinforcement, binding wire, cutting, bending, cranking and tying in position with binding wire assembly, etc.</t>
  </si>
  <si>
    <t>Providing Weathering Course with brick jelly and lime including curing etc., complete.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</si>
</sst>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_(* #,##0_);_(* \(#,##0\);_(* &quot;-&quot;??_);_(@_)"/>
    <numFmt numFmtId="178" formatCode="0.0"/>
    <numFmt numFmtId="179" formatCode="0.000"/>
    <numFmt numFmtId="180" formatCode="0.0000"/>
  </numFmts>
  <fonts count="60">
    <font>
      <sz val="10"/>
      <name val="Arial"/>
      <family val="0"/>
    </font>
    <font>
      <sz val="11"/>
      <name val="Arial"/>
      <family val="2"/>
    </font>
    <font>
      <b/>
      <sz val="11"/>
      <name val="Arial"/>
      <family val="2"/>
    </font>
    <font>
      <sz val="12"/>
      <name val="Arial"/>
      <family val="0"/>
    </font>
    <font>
      <b/>
      <sz val="11"/>
      <color indexed="10"/>
      <name val="Arial"/>
      <family val="2"/>
    </font>
    <font>
      <b/>
      <sz val="8"/>
      <name val="Tahoma"/>
      <family val="0"/>
    </font>
    <font>
      <sz val="12"/>
      <name val="Tahoma"/>
      <family val="2"/>
    </font>
    <font>
      <b/>
      <sz val="8"/>
      <color indexed="12"/>
      <name val="Tahoma"/>
      <family val="2"/>
    </font>
    <font>
      <b/>
      <sz val="12"/>
      <color indexed="10"/>
      <name val="Tahoma"/>
      <family val="2"/>
    </font>
    <font>
      <b/>
      <sz val="14"/>
      <color indexed="10"/>
      <name val="Arial"/>
      <family val="2"/>
    </font>
    <font>
      <b/>
      <sz val="12"/>
      <color indexed="10"/>
      <name val="Arial"/>
      <family val="2"/>
    </font>
    <font>
      <b/>
      <sz val="14"/>
      <color indexed="12"/>
      <name val="Arial"/>
      <family val="2"/>
    </font>
    <font>
      <sz val="11"/>
      <color indexed="22"/>
      <name val="Arial"/>
      <family val="2"/>
    </font>
    <font>
      <b/>
      <sz val="16"/>
      <color indexed="8"/>
      <name val="Calibri"/>
      <family val="2"/>
    </font>
    <font>
      <sz val="8"/>
      <name val="Arial"/>
      <family val="0"/>
    </font>
    <font>
      <sz val="11"/>
      <color indexed="8"/>
      <name val="Times New Roman"/>
      <family val="1"/>
    </font>
    <font>
      <sz val="11"/>
      <name val="Times New Roman"/>
      <family val="1"/>
    </font>
    <font>
      <vertAlign val="superscript"/>
      <sz val="10"/>
      <name val="Arial"/>
      <family val="2"/>
    </font>
    <font>
      <b/>
      <sz val="11"/>
      <color indexed="8"/>
      <name val="Times New Roman"/>
      <family val="1"/>
    </font>
    <font>
      <b/>
      <sz val="10"/>
      <name val="Arial"/>
      <family val="2"/>
    </font>
    <font>
      <sz val="12"/>
      <name val="Times New Roman"/>
      <family val="1"/>
    </font>
    <font>
      <b/>
      <sz val="12"/>
      <name val="Times New Roman"/>
      <family val="1"/>
    </font>
    <font>
      <sz val="12"/>
      <name val="Courier"/>
      <family val="3"/>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0" fontId="2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xf>
    <xf numFmtId="0" fontId="1" fillId="0" borderId="0" xfId="0" applyFont="1" applyAlignment="1">
      <alignment horizontal="center"/>
    </xf>
    <xf numFmtId="2" fontId="1" fillId="0" borderId="0" xfId="0" applyNumberFormat="1" applyFont="1" applyAlignment="1">
      <alignment/>
    </xf>
    <xf numFmtId="2" fontId="2" fillId="0" borderId="10" xfId="0" applyNumberFormat="1" applyFont="1" applyBorder="1" applyAlignment="1" applyProtection="1">
      <alignment horizontal="right" vertical="top"/>
      <protection locked="0"/>
    </xf>
    <xf numFmtId="0" fontId="12" fillId="0" borderId="0" xfId="0" applyFont="1" applyAlignment="1">
      <alignment vertical="center"/>
    </xf>
    <xf numFmtId="49" fontId="1" fillId="0" borderId="0" xfId="0" applyNumberFormat="1" applyFont="1" applyAlignment="1">
      <alignment/>
    </xf>
    <xf numFmtId="0" fontId="2" fillId="33" borderId="11" xfId="0" applyFont="1" applyFill="1" applyBorder="1" applyAlignment="1" applyProtection="1">
      <alignment horizontal="left" vertical="top" wrapText="1"/>
      <protection/>
    </xf>
    <xf numFmtId="0" fontId="15" fillId="33" borderId="10" xfId="57" applyFont="1" applyFill="1" applyBorder="1" applyAlignment="1">
      <alignment horizontal="center" vertical="center"/>
      <protection/>
    </xf>
    <xf numFmtId="0" fontId="0" fillId="33" borderId="10" xfId="0" applyFont="1" applyFill="1" applyBorder="1" applyAlignment="1">
      <alignment horizontal="justify" vertical="center" wrapText="1"/>
    </xf>
    <xf numFmtId="2" fontId="0" fillId="33" borderId="10" xfId="0" applyNumberFormat="1" applyFont="1" applyFill="1" applyBorder="1" applyAlignment="1">
      <alignment horizontal="center" vertical="center" wrapText="1"/>
    </xf>
    <xf numFmtId="0" fontId="1" fillId="34" borderId="10" xfId="0" applyFont="1" applyFill="1" applyBorder="1" applyAlignment="1">
      <alignment horizontal="center" vertical="top"/>
    </xf>
    <xf numFmtId="0" fontId="1" fillId="33" borderId="10" xfId="0" applyFont="1" applyFill="1" applyBorder="1" applyAlignment="1">
      <alignment vertical="top" wrapText="1"/>
    </xf>
    <xf numFmtId="2" fontId="1" fillId="33" borderId="12" xfId="0" applyNumberFormat="1" applyFont="1" applyFill="1" applyBorder="1" applyAlignment="1">
      <alignment horizontal="right" vertical="top"/>
    </xf>
    <xf numFmtId="0" fontId="1" fillId="33" borderId="10" xfId="0" applyFont="1" applyFill="1" applyBorder="1" applyAlignment="1">
      <alignment horizontal="center" vertical="top"/>
    </xf>
    <xf numFmtId="0" fontId="0" fillId="34" borderId="10" xfId="0" applyFont="1" applyFill="1" applyBorder="1" applyAlignment="1">
      <alignment horizontal="center" vertical="center" wrapText="1"/>
    </xf>
    <xf numFmtId="0" fontId="18" fillId="33" borderId="10" xfId="57" applyFont="1" applyFill="1" applyBorder="1" applyAlignment="1">
      <alignment horizontal="center" vertical="center"/>
      <protection/>
    </xf>
    <xf numFmtId="0" fontId="1" fillId="33" borderId="10" xfId="0" applyFont="1" applyFill="1" applyBorder="1" applyAlignment="1">
      <alignment vertical="top"/>
    </xf>
    <xf numFmtId="0" fontId="1" fillId="34" borderId="10" xfId="0" applyFont="1" applyFill="1" applyBorder="1" applyAlignment="1">
      <alignment vertical="top"/>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justify" vertical="center" wrapText="1"/>
    </xf>
    <xf numFmtId="1" fontId="0" fillId="33"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19" fillId="33" borderId="10" xfId="0" applyFont="1" applyFill="1" applyBorder="1" applyAlignment="1">
      <alignment horizontal="center" vertical="center"/>
    </xf>
    <xf numFmtId="0" fontId="19" fillId="33" borderId="10" xfId="0" applyFont="1" applyFill="1" applyBorder="1" applyAlignment="1">
      <alignment horizontal="justify" vertical="center" wrapText="1"/>
    </xf>
    <xf numFmtId="0" fontId="1" fillId="34" borderId="10" xfId="0" applyFont="1" applyFill="1" applyBorder="1" applyAlignment="1">
      <alignment vertical="top" wrapText="1"/>
    </xf>
    <xf numFmtId="2" fontId="2" fillId="34" borderId="10" xfId="0" applyNumberFormat="1" applyFont="1" applyFill="1" applyBorder="1" applyAlignment="1" applyProtection="1">
      <alignment horizontal="right" vertical="top"/>
      <protection locked="0"/>
    </xf>
    <xf numFmtId="0" fontId="0" fillId="33" borderId="13" xfId="0" applyFont="1" applyFill="1" applyBorder="1" applyAlignment="1">
      <alignment vertical="center" wrapText="1"/>
    </xf>
    <xf numFmtId="0" fontId="0" fillId="33" borderId="13" xfId="0" applyFill="1" applyBorder="1" applyAlignment="1">
      <alignment horizontal="center" vertical="center"/>
    </xf>
    <xf numFmtId="0" fontId="0"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0" fillId="33" borderId="10" xfId="0" applyFont="1" applyFill="1" applyBorder="1" applyAlignment="1">
      <alignment horizontal="left" vertical="center"/>
    </xf>
    <xf numFmtId="0" fontId="19" fillId="33" borderId="0" xfId="0" applyFont="1" applyFill="1" applyAlignment="1">
      <alignment horizontal="left" wrapText="1"/>
    </xf>
    <xf numFmtId="0" fontId="0" fillId="33" borderId="0" xfId="0" applyFill="1" applyAlignment="1">
      <alignment/>
    </xf>
    <xf numFmtId="0" fontId="0" fillId="33" borderId="10" xfId="0" applyFill="1" applyBorder="1" applyAlignment="1">
      <alignment horizontal="left" vertical="center" wrapText="1"/>
    </xf>
    <xf numFmtId="2" fontId="0" fillId="33" borderId="10" xfId="0" applyNumberFormat="1" applyFont="1" applyFill="1" applyBorder="1" applyAlignment="1">
      <alignment horizontal="center" vertical="center"/>
    </xf>
    <xf numFmtId="0" fontId="21" fillId="33" borderId="10" xfId="0" applyFont="1" applyFill="1" applyBorder="1" applyAlignment="1" quotePrefix="1">
      <alignment horizontal="left" vertical="center" wrapText="1"/>
    </xf>
    <xf numFmtId="0" fontId="0" fillId="33" borderId="10" xfId="0" applyFill="1" applyBorder="1" applyAlignment="1">
      <alignment/>
    </xf>
    <xf numFmtId="0" fontId="20" fillId="33" borderId="10" xfId="0" applyFont="1" applyFill="1" applyBorder="1" applyAlignment="1" quotePrefix="1">
      <alignment horizontal="left" vertical="center" wrapText="1"/>
    </xf>
    <xf numFmtId="2" fontId="0" fillId="33" borderId="10" xfId="0" applyNumberFormat="1" applyFill="1" applyBorder="1" applyAlignment="1">
      <alignment horizontal="center" vertical="center"/>
    </xf>
    <xf numFmtId="0" fontId="20" fillId="33" borderId="10" xfId="58" applyFont="1" applyFill="1" applyBorder="1" applyAlignment="1">
      <alignment horizontal="left" vertical="center" wrapText="1"/>
      <protection/>
    </xf>
    <xf numFmtId="176" fontId="20" fillId="33" borderId="10" xfId="60" applyNumberFormat="1" applyFont="1" applyFill="1" applyBorder="1" applyAlignment="1">
      <alignment horizontal="left" vertical="center" wrapText="1"/>
      <protection/>
    </xf>
    <xf numFmtId="0" fontId="21" fillId="33" borderId="10" xfId="0" applyFont="1" applyFill="1" applyBorder="1" applyAlignment="1">
      <alignment horizontal="left" vertical="center" wrapText="1"/>
    </xf>
    <xf numFmtId="0" fontId="20" fillId="33" borderId="10" xfId="0" applyFont="1" applyFill="1" applyBorder="1" applyAlignment="1">
      <alignment horizontal="left" vertical="center"/>
    </xf>
    <xf numFmtId="0" fontId="0" fillId="33" borderId="10" xfId="0" applyFont="1" applyFill="1" applyBorder="1" applyAlignment="1">
      <alignment horizontal="center" vertical="center"/>
    </xf>
    <xf numFmtId="0" fontId="19" fillId="33" borderId="0" xfId="0" applyFont="1" applyFill="1" applyAlignment="1">
      <alignment/>
    </xf>
    <xf numFmtId="0" fontId="20" fillId="33" borderId="10" xfId="59" applyFont="1" applyFill="1" applyBorder="1" applyAlignment="1">
      <alignment horizontal="left" vertical="center" wrapText="1"/>
      <protection/>
    </xf>
    <xf numFmtId="0" fontId="20" fillId="33" borderId="10" xfId="59" applyFont="1" applyFill="1" applyBorder="1" applyAlignment="1" quotePrefix="1">
      <alignment horizontal="left" vertical="center" wrapText="1"/>
      <protection/>
    </xf>
    <xf numFmtId="176" fontId="23" fillId="33" borderId="10" xfId="60" applyNumberFormat="1" applyFont="1" applyFill="1" applyBorder="1" applyAlignment="1">
      <alignment horizontal="left" vertical="center" wrapText="1"/>
      <protection/>
    </xf>
    <xf numFmtId="176" fontId="20" fillId="33" borderId="10" xfId="59" applyNumberFormat="1" applyFont="1" applyFill="1" applyBorder="1" applyAlignment="1">
      <alignment horizontal="left" vertical="center" wrapText="1"/>
      <protection/>
    </xf>
    <xf numFmtId="0" fontId="20" fillId="33" borderId="10" xfId="56" applyFont="1" applyFill="1" applyBorder="1" applyAlignment="1">
      <alignment horizontal="left" vertical="center"/>
      <protection/>
    </xf>
    <xf numFmtId="0" fontId="0" fillId="33" borderId="10" xfId="0" applyFill="1" applyBorder="1" applyAlignment="1">
      <alignment horizontal="center"/>
    </xf>
    <xf numFmtId="0" fontId="20" fillId="33" borderId="10" xfId="56" applyFont="1" applyFill="1" applyBorder="1" applyAlignment="1">
      <alignment horizontal="left" vertical="center" wrapText="1"/>
      <protection/>
    </xf>
    <xf numFmtId="0" fontId="21" fillId="33" borderId="10" xfId="59" applyFont="1" applyFill="1" applyBorder="1" applyAlignment="1">
      <alignment horizontal="left" vertical="center" wrapText="1"/>
      <protection/>
    </xf>
    <xf numFmtId="0" fontId="20" fillId="33" borderId="10" xfId="56" applyFont="1" applyFill="1" applyBorder="1" applyAlignment="1" quotePrefix="1">
      <alignment horizontal="left" vertical="center" wrapText="1"/>
      <protection/>
    </xf>
    <xf numFmtId="2" fontId="21"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2" fontId="20" fillId="33" borderId="10" xfId="0" applyNumberFormat="1" applyFont="1" applyFill="1" applyBorder="1" applyAlignment="1">
      <alignment horizontal="center" vertical="center"/>
    </xf>
    <xf numFmtId="2" fontId="1" fillId="34" borderId="12" xfId="0" applyNumberFormat="1" applyFont="1" applyFill="1" applyBorder="1" applyAlignment="1">
      <alignment horizontal="right" vertical="top"/>
    </xf>
    <xf numFmtId="0" fontId="20" fillId="33" borderId="0" xfId="0" applyFont="1" applyFill="1" applyAlignment="1">
      <alignment horizontal="center" vertical="center"/>
    </xf>
    <xf numFmtId="0" fontId="19" fillId="33" borderId="10" xfId="0" applyFont="1" applyFill="1" applyBorder="1" applyAlignment="1">
      <alignment horizontal="left" vertical="center" wrapText="1"/>
    </xf>
    <xf numFmtId="0" fontId="20" fillId="33" borderId="10" xfId="0" applyFont="1" applyFill="1" applyBorder="1" applyAlignment="1" applyProtection="1">
      <alignment horizontal="left" vertical="center" wrapText="1"/>
      <protection locked="0"/>
    </xf>
    <xf numFmtId="1"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wrapText="1"/>
    </xf>
    <xf numFmtId="1" fontId="20" fillId="33" borderId="10" xfId="0" applyNumberFormat="1" applyFont="1" applyFill="1" applyBorder="1" applyAlignment="1">
      <alignment horizontal="center" vertical="center" wrapText="1"/>
    </xf>
    <xf numFmtId="2" fontId="20" fillId="33" borderId="10" xfId="0" applyNumberFormat="1" applyFont="1" applyFill="1" applyBorder="1" applyAlignment="1">
      <alignment horizontal="center" vertical="center" wrapText="1"/>
    </xf>
    <xf numFmtId="0" fontId="0" fillId="33" borderId="10" xfId="0" applyFont="1" applyFill="1" applyBorder="1" applyAlignment="1" quotePrefix="1">
      <alignment horizontal="left" vertical="center" wrapText="1"/>
    </xf>
    <xf numFmtId="0" fontId="19" fillId="33" borderId="10" xfId="0" applyFont="1" applyFill="1" applyBorder="1" applyAlignment="1" quotePrefix="1">
      <alignment horizontal="left" vertical="center" wrapText="1"/>
    </xf>
    <xf numFmtId="43" fontId="20" fillId="33" borderId="10" xfId="0" applyNumberFormat="1" applyFont="1" applyFill="1" applyBorder="1" applyAlignment="1">
      <alignment horizontal="center" vertical="center"/>
    </xf>
    <xf numFmtId="43" fontId="20" fillId="33" borderId="10" xfId="0" applyNumberFormat="1" applyFont="1" applyFill="1" applyBorder="1" applyAlignment="1">
      <alignment horizontal="center" vertical="center" wrapText="1"/>
    </xf>
    <xf numFmtId="0" fontId="18" fillId="33" borderId="10" xfId="57" applyFont="1" applyFill="1" applyBorder="1" applyAlignment="1">
      <alignment horizontal="center" vertical="top"/>
      <protection/>
    </xf>
    <xf numFmtId="0" fontId="21" fillId="33" borderId="10" xfId="0" applyFont="1" applyFill="1" applyBorder="1" applyAlignment="1">
      <alignment horizontal="left" vertical="center"/>
    </xf>
    <xf numFmtId="0" fontId="23" fillId="33" borderId="10" xfId="59" applyFont="1" applyFill="1" applyBorder="1" applyAlignment="1">
      <alignment horizontal="left" vertical="center" wrapText="1"/>
      <protection/>
    </xf>
    <xf numFmtId="177" fontId="20" fillId="33" borderId="10" xfId="44" applyNumberFormat="1" applyFont="1" applyFill="1" applyBorder="1" applyAlignment="1">
      <alignment horizontal="right" vertical="center" wrapText="1"/>
    </xf>
    <xf numFmtId="0" fontId="23" fillId="33" borderId="10" xfId="56" applyFont="1" applyFill="1" applyBorder="1" applyAlignment="1">
      <alignment horizontal="left" vertical="center" wrapText="1"/>
      <protection/>
    </xf>
    <xf numFmtId="1" fontId="20" fillId="33" borderId="10" xfId="56" applyNumberFormat="1" applyFont="1" applyFill="1" applyBorder="1" applyAlignment="1">
      <alignment horizontal="right" vertical="center" wrapText="1"/>
      <protection/>
    </xf>
    <xf numFmtId="4" fontId="20" fillId="33" borderId="10" xfId="56" applyNumberFormat="1" applyFont="1" applyFill="1" applyBorder="1" applyAlignment="1">
      <alignment horizontal="right" vertical="center" wrapText="1"/>
      <protection/>
    </xf>
    <xf numFmtId="3" fontId="20" fillId="33" borderId="10" xfId="56" applyNumberFormat="1" applyFont="1" applyFill="1" applyBorder="1" applyAlignment="1">
      <alignment horizontal="right" vertical="center" wrapText="1"/>
      <protection/>
    </xf>
    <xf numFmtId="2" fontId="20" fillId="33" borderId="10" xfId="56" applyNumberFormat="1" applyFont="1" applyFill="1" applyBorder="1" applyAlignment="1" quotePrefix="1">
      <alignment horizontal="right" vertical="center" wrapText="1"/>
      <protection/>
    </xf>
    <xf numFmtId="0" fontId="20" fillId="33" borderId="10" xfId="0" applyFont="1" applyFill="1" applyBorder="1" applyAlignment="1">
      <alignment horizontal="justify" vertical="top" wrapText="1"/>
    </xf>
    <xf numFmtId="0" fontId="21" fillId="33" borderId="10" xfId="0" applyFont="1" applyFill="1" applyBorder="1" applyAlignment="1">
      <alignment horizontal="justify" vertical="top" wrapText="1"/>
    </xf>
    <xf numFmtId="0" fontId="1" fillId="33" borderId="10" xfId="56" applyFont="1" applyFill="1" applyBorder="1" applyAlignment="1">
      <alignment horizontal="center" vertical="center" wrapText="1"/>
      <protection/>
    </xf>
    <xf numFmtId="0" fontId="1" fillId="33" borderId="10" xfId="56" applyFont="1" applyFill="1" applyBorder="1" applyAlignment="1">
      <alignment horizontal="justify" vertical="center" wrapText="1"/>
      <protection/>
    </xf>
    <xf numFmtId="0" fontId="1" fillId="33" borderId="10" xfId="56" applyFont="1" applyFill="1" applyBorder="1" applyAlignment="1">
      <alignment horizontal="justify" vertical="center"/>
      <protection/>
    </xf>
    <xf numFmtId="2" fontId="1" fillId="33" borderId="10" xfId="56" applyNumberFormat="1" applyFont="1" applyFill="1" applyBorder="1" applyAlignment="1">
      <alignment horizontal="center" vertical="center"/>
      <protection/>
    </xf>
    <xf numFmtId="0" fontId="2" fillId="33" borderId="10" xfId="56" applyFont="1" applyFill="1" applyBorder="1" applyAlignment="1">
      <alignment horizontal="center" vertical="center" wrapText="1"/>
      <protection/>
    </xf>
    <xf numFmtId="2" fontId="1" fillId="33" borderId="10" xfId="56" applyNumberFormat="1" applyFont="1" applyFill="1" applyBorder="1" applyAlignment="1">
      <alignment horizontal="center" vertical="center" wrapText="1"/>
      <protection/>
    </xf>
    <xf numFmtId="0" fontId="1" fillId="34" borderId="10" xfId="56" applyFont="1" applyFill="1" applyBorder="1" applyAlignment="1">
      <alignment horizontal="center" vertical="center" wrapText="1"/>
      <protection/>
    </xf>
    <xf numFmtId="0" fontId="1" fillId="34" borderId="10" xfId="56" applyFont="1" applyFill="1" applyBorder="1" applyAlignment="1">
      <alignment horizontal="justify" vertical="center" wrapText="1"/>
      <protection/>
    </xf>
    <xf numFmtId="2" fontId="0" fillId="34" borderId="10" xfId="0" applyNumberFormat="1" applyFont="1" applyFill="1" applyBorder="1" applyAlignment="1">
      <alignment horizontal="center" vertical="center" wrapText="1"/>
    </xf>
    <xf numFmtId="0" fontId="2" fillId="33" borderId="13" xfId="0" applyFont="1" applyFill="1" applyBorder="1" applyAlignment="1">
      <alignment horizontal="center" vertical="top" wrapText="1"/>
    </xf>
    <xf numFmtId="0" fontId="0" fillId="33" borderId="10" xfId="0" applyFont="1" applyFill="1" applyBorder="1" applyAlignment="1">
      <alignment vertical="center" wrapText="1"/>
    </xf>
    <xf numFmtId="179" fontId="1" fillId="33" borderId="10" xfId="56" applyNumberFormat="1" applyFont="1" applyFill="1" applyBorder="1" applyAlignment="1">
      <alignment horizontal="center" vertical="center" wrapText="1"/>
      <protection/>
    </xf>
    <xf numFmtId="0" fontId="4" fillId="33" borderId="13" xfId="0" applyFont="1" applyFill="1" applyBorder="1" applyAlignment="1">
      <alignment horizontal="center" vertical="top" wrapText="1"/>
    </xf>
    <xf numFmtId="0" fontId="15" fillId="33" borderId="14" xfId="57" applyFont="1" applyFill="1" applyBorder="1" applyAlignment="1">
      <alignment horizontal="center" vertical="center"/>
      <protection/>
    </xf>
    <xf numFmtId="0" fontId="0" fillId="33" borderId="14" xfId="0" applyFont="1" applyFill="1" applyBorder="1" applyAlignment="1">
      <alignment horizontal="justify" vertical="center" wrapText="1"/>
    </xf>
    <xf numFmtId="2" fontId="0" fillId="33" borderId="14" xfId="0" applyNumberFormat="1" applyFont="1" applyFill="1" applyBorder="1" applyAlignment="1">
      <alignment horizontal="center" vertical="center" wrapText="1"/>
    </xf>
    <xf numFmtId="0" fontId="1" fillId="34" borderId="14" xfId="0" applyFont="1" applyFill="1" applyBorder="1" applyAlignment="1">
      <alignment horizontal="center" vertical="top"/>
    </xf>
    <xf numFmtId="2" fontId="2" fillId="0" borderId="14" xfId="0" applyNumberFormat="1" applyFont="1" applyBorder="1" applyAlignment="1" applyProtection="1">
      <alignment horizontal="right" vertical="top"/>
      <protection locked="0"/>
    </xf>
    <xf numFmtId="0" fontId="1" fillId="33" borderId="14" xfId="0" applyFont="1" applyFill="1" applyBorder="1" applyAlignment="1">
      <alignment vertical="top" wrapText="1"/>
    </xf>
    <xf numFmtId="2" fontId="1" fillId="33" borderId="15" xfId="0" applyNumberFormat="1" applyFont="1" applyFill="1" applyBorder="1" applyAlignment="1">
      <alignment horizontal="right" vertical="top"/>
    </xf>
    <xf numFmtId="0" fontId="2" fillId="33" borderId="16" xfId="0" applyFont="1" applyFill="1" applyBorder="1" applyAlignment="1">
      <alignment vertical="justify" wrapText="1"/>
    </xf>
    <xf numFmtId="0" fontId="2" fillId="34" borderId="14" xfId="0" applyFont="1" applyFill="1" applyBorder="1" applyAlignment="1">
      <alignment horizontal="center" vertical="top"/>
    </xf>
    <xf numFmtId="0" fontId="2" fillId="33" borderId="17"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5" borderId="23" xfId="0" applyFont="1" applyFill="1" applyBorder="1" applyAlignment="1" applyProtection="1">
      <alignment vertical="center" wrapText="1"/>
      <protection locked="0"/>
    </xf>
    <xf numFmtId="0" fontId="2" fillId="35" borderId="24" xfId="0" applyFont="1" applyFill="1" applyBorder="1" applyAlignment="1" applyProtection="1">
      <alignment vertical="center" wrapText="1"/>
      <protection locked="0"/>
    </xf>
    <xf numFmtId="0" fontId="2" fillId="35" borderId="25" xfId="0" applyFont="1" applyFill="1" applyBorder="1" applyAlignment="1" applyProtection="1">
      <alignment vertical="center" wrapText="1"/>
      <protection locked="0"/>
    </xf>
    <xf numFmtId="0" fontId="2" fillId="33" borderId="20" xfId="0" applyFont="1" applyFill="1" applyBorder="1" applyAlignment="1">
      <alignment horizontal="left" vertical="top"/>
    </xf>
    <xf numFmtId="0" fontId="2" fillId="33" borderId="26" xfId="0" applyFont="1" applyFill="1" applyBorder="1" applyAlignment="1">
      <alignment horizontal="left" vertical="top"/>
    </xf>
    <xf numFmtId="2" fontId="10" fillId="33" borderId="27" xfId="0" applyNumberFormat="1" applyFont="1" applyFill="1" applyBorder="1" applyAlignment="1">
      <alignment horizontal="right" vertical="top"/>
    </xf>
    <xf numFmtId="2" fontId="10" fillId="33" borderId="21" xfId="0" applyNumberFormat="1" applyFont="1" applyFill="1" applyBorder="1" applyAlignment="1">
      <alignment horizontal="right" vertical="top"/>
    </xf>
    <xf numFmtId="2" fontId="10" fillId="33" borderId="22" xfId="0" applyNumberFormat="1" applyFont="1" applyFill="1" applyBorder="1" applyAlignment="1">
      <alignment horizontal="right" vertical="top"/>
    </xf>
    <xf numFmtId="0" fontId="9" fillId="33" borderId="28" xfId="0" applyFont="1" applyFill="1" applyBorder="1" applyAlignment="1">
      <alignment horizontal="left" vertical="top"/>
    </xf>
    <xf numFmtId="0" fontId="9" fillId="33" borderId="29" xfId="0" applyFont="1" applyFill="1" applyBorder="1" applyAlignment="1">
      <alignment horizontal="left" vertical="top"/>
    </xf>
    <xf numFmtId="0" fontId="11" fillId="33" borderId="30" xfId="0" applyFont="1" applyFill="1" applyBorder="1" applyAlignment="1">
      <alignment horizontal="center" vertical="top"/>
    </xf>
    <xf numFmtId="0" fontId="11" fillId="33" borderId="31" xfId="0" applyFont="1" applyFill="1" applyBorder="1" applyAlignment="1">
      <alignment horizontal="center" vertical="top"/>
    </xf>
    <xf numFmtId="0" fontId="11" fillId="33" borderId="32" xfId="0" applyFont="1" applyFill="1" applyBorder="1" applyAlignment="1">
      <alignment horizontal="center" vertical="top"/>
    </xf>
    <xf numFmtId="49" fontId="2" fillId="33" borderId="10" xfId="0" applyNumberFormat="1" applyFont="1" applyFill="1" applyBorder="1" applyAlignment="1">
      <alignment horizontal="center" vertical="top" wrapText="1"/>
    </xf>
    <xf numFmtId="49" fontId="2" fillId="33" borderId="13" xfId="0" applyNumberFormat="1" applyFont="1" applyFill="1" applyBorder="1" applyAlignment="1">
      <alignment horizontal="center" vertical="top" wrapText="1"/>
    </xf>
    <xf numFmtId="0" fontId="2" fillId="33" borderId="33"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1" xfId="0" applyFont="1" applyFill="1" applyBorder="1" applyAlignment="1">
      <alignment horizontal="center" vertical="top" wrapText="1"/>
    </xf>
    <xf numFmtId="0" fontId="2" fillId="33" borderId="34"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35"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36" xfId="0" applyFont="1" applyFill="1" applyBorder="1" applyAlignment="1">
      <alignment horizontal="center" vertical="top" wrapText="1"/>
    </xf>
    <xf numFmtId="0" fontId="13"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May-8-Tend-wat2" xfId="57"/>
    <cellStyle name="Normal_tri_unsew_boq" xfId="58"/>
    <cellStyle name="Normal_tri_unsew_boq 2" xfId="59"/>
    <cellStyle name="Normal_VL_ESTP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1924050</xdr:colOff>
      <xdr:row>17</xdr:row>
      <xdr:rowOff>57150</xdr:rowOff>
    </xdr:from>
    <xdr:ext cx="95250" cy="238125"/>
    <xdr:sp fLocksText="0">
      <xdr:nvSpPr>
        <xdr:cNvPr id="1" name="Text Box 1"/>
        <xdr:cNvSpPr txBox="1">
          <a:spLocks noChangeArrowheads="1"/>
        </xdr:cNvSpPr>
      </xdr:nvSpPr>
      <xdr:spPr>
        <a:xfrm>
          <a:off x="2924175" y="9639300"/>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17</xdr:row>
      <xdr:rowOff>57150</xdr:rowOff>
    </xdr:from>
    <xdr:ext cx="95250" cy="238125"/>
    <xdr:sp fLocksText="0">
      <xdr:nvSpPr>
        <xdr:cNvPr id="2" name="Text Box 1"/>
        <xdr:cNvSpPr txBox="1">
          <a:spLocks noChangeArrowheads="1"/>
        </xdr:cNvSpPr>
      </xdr:nvSpPr>
      <xdr:spPr>
        <a:xfrm>
          <a:off x="2924175" y="9639300"/>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15</xdr:row>
      <xdr:rowOff>47625</xdr:rowOff>
    </xdr:from>
    <xdr:ext cx="95250" cy="200025"/>
    <xdr:sp fLocksText="0">
      <xdr:nvSpPr>
        <xdr:cNvPr id="3" name="Text Box 1"/>
        <xdr:cNvSpPr txBox="1">
          <a:spLocks noChangeArrowheads="1"/>
        </xdr:cNvSpPr>
      </xdr:nvSpPr>
      <xdr:spPr>
        <a:xfrm>
          <a:off x="2924175"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28</xdr:row>
      <xdr:rowOff>47625</xdr:rowOff>
    </xdr:from>
    <xdr:ext cx="95250" cy="190500"/>
    <xdr:sp fLocksText="0">
      <xdr:nvSpPr>
        <xdr:cNvPr id="4" name="Text Box 1"/>
        <xdr:cNvSpPr txBox="1">
          <a:spLocks noChangeArrowheads="1"/>
        </xdr:cNvSpPr>
      </xdr:nvSpPr>
      <xdr:spPr>
        <a:xfrm>
          <a:off x="2924175" y="176784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28</xdr:row>
      <xdr:rowOff>47625</xdr:rowOff>
    </xdr:from>
    <xdr:ext cx="95250" cy="190500"/>
    <xdr:sp fLocksText="0">
      <xdr:nvSpPr>
        <xdr:cNvPr id="5" name="Text Box 1"/>
        <xdr:cNvSpPr txBox="1">
          <a:spLocks noChangeArrowheads="1"/>
        </xdr:cNvSpPr>
      </xdr:nvSpPr>
      <xdr:spPr>
        <a:xfrm>
          <a:off x="2924175" y="176784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26</xdr:row>
      <xdr:rowOff>47625</xdr:rowOff>
    </xdr:from>
    <xdr:ext cx="95250" cy="200025"/>
    <xdr:sp fLocksText="0">
      <xdr:nvSpPr>
        <xdr:cNvPr id="6" name="Text Box 1"/>
        <xdr:cNvSpPr txBox="1">
          <a:spLocks noChangeArrowheads="1"/>
        </xdr:cNvSpPr>
      </xdr:nvSpPr>
      <xdr:spPr>
        <a:xfrm>
          <a:off x="2924175" y="161639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17</xdr:row>
      <xdr:rowOff>57150</xdr:rowOff>
    </xdr:from>
    <xdr:ext cx="95250" cy="238125"/>
    <xdr:sp fLocksText="0">
      <xdr:nvSpPr>
        <xdr:cNvPr id="7" name="Text Box 1"/>
        <xdr:cNvSpPr txBox="1">
          <a:spLocks noChangeArrowheads="1"/>
        </xdr:cNvSpPr>
      </xdr:nvSpPr>
      <xdr:spPr>
        <a:xfrm>
          <a:off x="2924175" y="9639300"/>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17</xdr:row>
      <xdr:rowOff>57150</xdr:rowOff>
    </xdr:from>
    <xdr:ext cx="95250" cy="238125"/>
    <xdr:sp fLocksText="0">
      <xdr:nvSpPr>
        <xdr:cNvPr id="8" name="Text Box 1"/>
        <xdr:cNvSpPr txBox="1">
          <a:spLocks noChangeArrowheads="1"/>
        </xdr:cNvSpPr>
      </xdr:nvSpPr>
      <xdr:spPr>
        <a:xfrm>
          <a:off x="2924175" y="9639300"/>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15</xdr:row>
      <xdr:rowOff>47625</xdr:rowOff>
    </xdr:from>
    <xdr:ext cx="95250" cy="200025"/>
    <xdr:sp fLocksText="0">
      <xdr:nvSpPr>
        <xdr:cNvPr id="9" name="Text Box 1"/>
        <xdr:cNvSpPr txBox="1">
          <a:spLocks noChangeArrowheads="1"/>
        </xdr:cNvSpPr>
      </xdr:nvSpPr>
      <xdr:spPr>
        <a:xfrm>
          <a:off x="2924175" y="72009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28</xdr:row>
      <xdr:rowOff>47625</xdr:rowOff>
    </xdr:from>
    <xdr:ext cx="95250" cy="190500"/>
    <xdr:sp fLocksText="0">
      <xdr:nvSpPr>
        <xdr:cNvPr id="10" name="Text Box 1"/>
        <xdr:cNvSpPr txBox="1">
          <a:spLocks noChangeArrowheads="1"/>
        </xdr:cNvSpPr>
      </xdr:nvSpPr>
      <xdr:spPr>
        <a:xfrm>
          <a:off x="2924175" y="176784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28</xdr:row>
      <xdr:rowOff>47625</xdr:rowOff>
    </xdr:from>
    <xdr:ext cx="95250" cy="190500"/>
    <xdr:sp fLocksText="0">
      <xdr:nvSpPr>
        <xdr:cNvPr id="11" name="Text Box 1"/>
        <xdr:cNvSpPr txBox="1">
          <a:spLocks noChangeArrowheads="1"/>
        </xdr:cNvSpPr>
      </xdr:nvSpPr>
      <xdr:spPr>
        <a:xfrm>
          <a:off x="2924175" y="176784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1924050</xdr:colOff>
      <xdr:row>26</xdr:row>
      <xdr:rowOff>47625</xdr:rowOff>
    </xdr:from>
    <xdr:ext cx="95250" cy="200025"/>
    <xdr:sp fLocksText="0">
      <xdr:nvSpPr>
        <xdr:cNvPr id="12" name="Text Box 1"/>
        <xdr:cNvSpPr txBox="1">
          <a:spLocks noChangeArrowheads="1"/>
        </xdr:cNvSpPr>
      </xdr:nvSpPr>
      <xdr:spPr>
        <a:xfrm>
          <a:off x="2924175" y="161639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466"/>
  <sheetViews>
    <sheetView zoomScale="78" zoomScaleNormal="78" zoomScaleSheetLayoutView="75" zoomScalePageLayoutView="0" workbookViewId="0" topLeftCell="A460">
      <selection activeCell="B4" sqref="B4:H4"/>
    </sheetView>
  </sheetViews>
  <sheetFormatPr defaultColWidth="9.140625" defaultRowHeight="12.75"/>
  <cols>
    <col min="1" max="1" width="15.00390625" style="5" customWidth="1"/>
    <col min="2" max="2" width="41.7109375" style="5" customWidth="1"/>
    <col min="3" max="3" width="12.28125" style="5" customWidth="1"/>
    <col min="4" max="4" width="12.7109375" style="10" customWidth="1"/>
    <col min="5" max="5" width="12.57421875" style="6" customWidth="1"/>
    <col min="6" max="6" width="15.7109375" style="7" customWidth="1"/>
    <col min="7" max="7" width="21.140625" style="5" customWidth="1"/>
    <col min="8" max="8" width="10.57421875" style="5" bestFit="1" customWidth="1"/>
    <col min="9" max="16384" width="9.140625" style="5" customWidth="1"/>
  </cols>
  <sheetData>
    <row r="1" spans="1:13" s="3" customFormat="1" ht="24.75" customHeight="1">
      <c r="A1" s="109" t="s">
        <v>104</v>
      </c>
      <c r="B1" s="110"/>
      <c r="C1" s="110"/>
      <c r="D1" s="110"/>
      <c r="E1" s="110"/>
      <c r="F1" s="110"/>
      <c r="G1" s="110"/>
      <c r="H1" s="111"/>
      <c r="M1" s="9">
        <v>1</v>
      </c>
    </row>
    <row r="2" spans="1:13" s="3" customFormat="1" ht="24.75" customHeight="1">
      <c r="A2" s="112" t="s">
        <v>105</v>
      </c>
      <c r="B2" s="113"/>
      <c r="C2" s="113"/>
      <c r="D2" s="113"/>
      <c r="E2" s="113"/>
      <c r="F2" s="113"/>
      <c r="G2" s="113"/>
      <c r="H2" s="114"/>
      <c r="M2" s="9"/>
    </row>
    <row r="3" spans="1:13" s="3" customFormat="1" ht="24.75" customHeight="1">
      <c r="A3" s="112" t="s">
        <v>106</v>
      </c>
      <c r="B3" s="113"/>
      <c r="C3" s="113"/>
      <c r="D3" s="113"/>
      <c r="E3" s="113"/>
      <c r="F3" s="113"/>
      <c r="G3" s="113"/>
      <c r="H3" s="114"/>
      <c r="M3" s="9"/>
    </row>
    <row r="4" spans="1:8" s="2" customFormat="1" ht="24.75" customHeight="1">
      <c r="A4" s="11" t="s">
        <v>50</v>
      </c>
      <c r="B4" s="115"/>
      <c r="C4" s="116"/>
      <c r="D4" s="116"/>
      <c r="E4" s="116"/>
      <c r="F4" s="116"/>
      <c r="G4" s="116"/>
      <c r="H4" s="117"/>
    </row>
    <row r="5" spans="1:8" s="2" customFormat="1" ht="51.75" customHeight="1">
      <c r="A5" s="130" t="s">
        <v>53</v>
      </c>
      <c r="B5" s="131"/>
      <c r="C5" s="131"/>
      <c r="D5" s="131"/>
      <c r="E5" s="131"/>
      <c r="F5" s="131"/>
      <c r="G5" s="131"/>
      <c r="H5" s="132"/>
    </row>
    <row r="6" spans="1:8" s="1" customFormat="1" ht="15">
      <c r="A6" s="133" t="s">
        <v>40</v>
      </c>
      <c r="B6" s="135" t="s">
        <v>41</v>
      </c>
      <c r="C6" s="135" t="s">
        <v>42</v>
      </c>
      <c r="D6" s="128" t="s">
        <v>43</v>
      </c>
      <c r="E6" s="138" t="s">
        <v>48</v>
      </c>
      <c r="F6" s="135" t="s">
        <v>49</v>
      </c>
      <c r="G6" s="135"/>
      <c r="H6" s="136" t="s">
        <v>44</v>
      </c>
    </row>
    <row r="7" spans="1:8" s="1" customFormat="1" ht="15.75" thickBot="1">
      <c r="A7" s="134"/>
      <c r="B7" s="138"/>
      <c r="C7" s="138"/>
      <c r="D7" s="129"/>
      <c r="E7" s="139"/>
      <c r="F7" s="99" t="s">
        <v>45</v>
      </c>
      <c r="G7" s="96" t="s">
        <v>46</v>
      </c>
      <c r="H7" s="137"/>
    </row>
    <row r="8" spans="1:13" s="3" customFormat="1" ht="87" customHeight="1" thickBot="1">
      <c r="A8" s="108">
        <v>1</v>
      </c>
      <c r="B8" s="107" t="s">
        <v>109</v>
      </c>
      <c r="C8" s="103"/>
      <c r="D8" s="103"/>
      <c r="E8" s="103"/>
      <c r="F8" s="103"/>
      <c r="G8" s="103"/>
      <c r="H8" s="103"/>
      <c r="M8" s="9"/>
    </row>
    <row r="9" spans="1:8" s="1" customFormat="1" ht="76.5">
      <c r="A9" s="100">
        <v>1</v>
      </c>
      <c r="B9" s="101" t="s">
        <v>54</v>
      </c>
      <c r="C9" s="102">
        <v>192.92</v>
      </c>
      <c r="D9" s="102" t="s">
        <v>110</v>
      </c>
      <c r="E9" s="103"/>
      <c r="F9" s="104">
        <v>0</v>
      </c>
      <c r="G9" s="105" t="str">
        <f aca="true" t="shared" si="0" ref="G9:G17">SpellNumber(F9)</f>
        <v>Rupees only</v>
      </c>
      <c r="H9" s="106">
        <f aca="true" t="shared" si="1" ref="H9:H69">C9*F9</f>
        <v>0</v>
      </c>
    </row>
    <row r="10" spans="1:8" s="1" customFormat="1" ht="51">
      <c r="A10" s="12">
        <v>2</v>
      </c>
      <c r="B10" s="13" t="s">
        <v>55</v>
      </c>
      <c r="C10" s="18"/>
      <c r="D10" s="18"/>
      <c r="E10" s="15"/>
      <c r="F10" s="19"/>
      <c r="G10" s="16"/>
      <c r="H10" s="17"/>
    </row>
    <row r="11" spans="1:8" s="1" customFormat="1" ht="14.25">
      <c r="A11" s="20">
        <v>1</v>
      </c>
      <c r="B11" s="13" t="s">
        <v>56</v>
      </c>
      <c r="C11" s="21"/>
      <c r="D11" s="21"/>
      <c r="E11" s="22"/>
      <c r="F11" s="19"/>
      <c r="G11" s="16"/>
      <c r="H11" s="17"/>
    </row>
    <row r="12" spans="1:8" s="1" customFormat="1" ht="38.25">
      <c r="A12" s="12">
        <v>1</v>
      </c>
      <c r="B12" s="13" t="s">
        <v>57</v>
      </c>
      <c r="C12" s="14">
        <v>12</v>
      </c>
      <c r="D12" s="23" t="s">
        <v>58</v>
      </c>
      <c r="E12" s="15"/>
      <c r="F12" s="8">
        <v>0</v>
      </c>
      <c r="G12" s="16" t="str">
        <f t="shared" si="0"/>
        <v>Rupees only</v>
      </c>
      <c r="H12" s="17">
        <f>C12*F12</f>
        <v>0</v>
      </c>
    </row>
    <row r="13" spans="1:8" s="1" customFormat="1" ht="38.25">
      <c r="A13" s="24">
        <v>2</v>
      </c>
      <c r="B13" s="13" t="s">
        <v>59</v>
      </c>
      <c r="C13" s="14">
        <v>12</v>
      </c>
      <c r="D13" s="23" t="s">
        <v>60</v>
      </c>
      <c r="E13" s="15"/>
      <c r="F13" s="8">
        <v>0</v>
      </c>
      <c r="G13" s="16" t="str">
        <f t="shared" si="0"/>
        <v>Rupees only</v>
      </c>
      <c r="H13" s="17">
        <f t="shared" si="1"/>
        <v>0</v>
      </c>
    </row>
    <row r="14" spans="1:8" s="1" customFormat="1" ht="38.25">
      <c r="A14" s="24">
        <v>3</v>
      </c>
      <c r="B14" s="13" t="s">
        <v>61</v>
      </c>
      <c r="C14" s="14">
        <v>12</v>
      </c>
      <c r="D14" s="23" t="s">
        <v>60</v>
      </c>
      <c r="E14" s="15"/>
      <c r="F14" s="8">
        <v>0</v>
      </c>
      <c r="G14" s="16" t="str">
        <f t="shared" si="0"/>
        <v>Rupees only</v>
      </c>
      <c r="H14" s="17">
        <f t="shared" si="1"/>
        <v>0</v>
      </c>
    </row>
    <row r="15" spans="1:8" s="1" customFormat="1" ht="38.25">
      <c r="A15" s="24">
        <v>4</v>
      </c>
      <c r="B15" s="13" t="s">
        <v>62</v>
      </c>
      <c r="C15" s="14">
        <v>12</v>
      </c>
      <c r="D15" s="23" t="s">
        <v>60</v>
      </c>
      <c r="E15" s="15"/>
      <c r="F15" s="8">
        <v>0</v>
      </c>
      <c r="G15" s="16" t="str">
        <f t="shared" si="0"/>
        <v>Rupees only</v>
      </c>
      <c r="H15" s="17">
        <f>C15*F15</f>
        <v>0</v>
      </c>
    </row>
    <row r="16" spans="1:8" s="1" customFormat="1" ht="127.5">
      <c r="A16" s="24">
        <v>3</v>
      </c>
      <c r="B16" s="13" t="s">
        <v>63</v>
      </c>
      <c r="C16" s="14">
        <v>451.26</v>
      </c>
      <c r="D16" s="14" t="s">
        <v>64</v>
      </c>
      <c r="E16" s="15"/>
      <c r="F16" s="8">
        <v>0</v>
      </c>
      <c r="G16" s="16" t="str">
        <f t="shared" si="0"/>
        <v>Rupees only</v>
      </c>
      <c r="H16" s="17">
        <f t="shared" si="1"/>
        <v>0</v>
      </c>
    </row>
    <row r="17" spans="1:8" s="1" customFormat="1" ht="63.75">
      <c r="A17" s="24">
        <v>4</v>
      </c>
      <c r="B17" s="25" t="s">
        <v>65</v>
      </c>
      <c r="C17" s="14">
        <v>251.8</v>
      </c>
      <c r="D17" s="14" t="s">
        <v>66</v>
      </c>
      <c r="E17" s="15"/>
      <c r="F17" s="8">
        <v>0</v>
      </c>
      <c r="G17" s="16" t="str">
        <f t="shared" si="0"/>
        <v>Rupees only</v>
      </c>
      <c r="H17" s="17">
        <f t="shared" si="1"/>
        <v>0</v>
      </c>
    </row>
    <row r="18" spans="1:8" s="1" customFormat="1" ht="76.5">
      <c r="A18" s="24">
        <v>5</v>
      </c>
      <c r="B18" s="25" t="s">
        <v>67</v>
      </c>
      <c r="C18" s="26">
        <v>54152</v>
      </c>
      <c r="D18" s="23" t="s">
        <v>68</v>
      </c>
      <c r="E18" s="15"/>
      <c r="F18" s="8">
        <v>0</v>
      </c>
      <c r="G18" s="16" t="str">
        <f>SpellNumber(F18)</f>
        <v>Rupees only</v>
      </c>
      <c r="H18" s="17">
        <f t="shared" si="1"/>
        <v>0</v>
      </c>
    </row>
    <row r="19" spans="1:8" s="1" customFormat="1" ht="114.75">
      <c r="A19" s="24">
        <v>6</v>
      </c>
      <c r="B19" s="13" t="s">
        <v>69</v>
      </c>
      <c r="C19" s="18"/>
      <c r="D19" s="18"/>
      <c r="E19" s="15"/>
      <c r="F19" s="15"/>
      <c r="G19" s="16"/>
      <c r="H19" s="17"/>
    </row>
    <row r="20" spans="1:8" s="1" customFormat="1" ht="39.75">
      <c r="A20" s="24">
        <v>1</v>
      </c>
      <c r="B20" s="25" t="s">
        <v>70</v>
      </c>
      <c r="C20" s="14">
        <v>137.41</v>
      </c>
      <c r="D20" s="14" t="s">
        <v>71</v>
      </c>
      <c r="E20" s="15"/>
      <c r="F20" s="8">
        <v>0</v>
      </c>
      <c r="G20" s="16" t="str">
        <f>SpellNumber(F20)</f>
        <v>Rupees only</v>
      </c>
      <c r="H20" s="17">
        <f t="shared" si="1"/>
        <v>0</v>
      </c>
    </row>
    <row r="21" spans="1:8" s="1" customFormat="1" ht="39.75">
      <c r="A21" s="24">
        <v>2</v>
      </c>
      <c r="B21" s="13" t="s">
        <v>72</v>
      </c>
      <c r="C21" s="14">
        <v>486</v>
      </c>
      <c r="D21" s="14" t="s">
        <v>73</v>
      </c>
      <c r="E21" s="15"/>
      <c r="F21" s="8">
        <v>0</v>
      </c>
      <c r="G21" s="16" t="str">
        <f aca="true" t="shared" si="2" ref="G21:G26">SpellNumber(F21)</f>
        <v>Rupees only</v>
      </c>
      <c r="H21" s="17">
        <f>C21*F21</f>
        <v>0</v>
      </c>
    </row>
    <row r="22" spans="1:8" s="1" customFormat="1" ht="39.75">
      <c r="A22" s="24">
        <v>3</v>
      </c>
      <c r="B22" s="25" t="s">
        <v>74</v>
      </c>
      <c r="C22" s="14">
        <v>928.77</v>
      </c>
      <c r="D22" s="14" t="s">
        <v>73</v>
      </c>
      <c r="E22" s="22"/>
      <c r="F22" s="8">
        <v>0</v>
      </c>
      <c r="G22" s="16" t="str">
        <f t="shared" si="2"/>
        <v>Rupees only</v>
      </c>
      <c r="H22" s="17">
        <f t="shared" si="1"/>
        <v>0</v>
      </c>
    </row>
    <row r="23" spans="1:8" s="1" customFormat="1" ht="51">
      <c r="A23" s="24">
        <v>7</v>
      </c>
      <c r="B23" s="13" t="s">
        <v>75</v>
      </c>
      <c r="C23" s="14">
        <v>186.14</v>
      </c>
      <c r="D23" s="14" t="s">
        <v>76</v>
      </c>
      <c r="E23" s="15"/>
      <c r="F23" s="8">
        <v>0</v>
      </c>
      <c r="G23" s="16" t="str">
        <f t="shared" si="2"/>
        <v>Rupees only</v>
      </c>
      <c r="H23" s="17">
        <f t="shared" si="1"/>
        <v>0</v>
      </c>
    </row>
    <row r="24" spans="1:8" s="1" customFormat="1" ht="51">
      <c r="A24" s="24">
        <v>8</v>
      </c>
      <c r="B24" s="25" t="s">
        <v>77</v>
      </c>
      <c r="C24" s="27">
        <v>70</v>
      </c>
      <c r="D24" s="28" t="s">
        <v>78</v>
      </c>
      <c r="E24" s="15"/>
      <c r="F24" s="8">
        <v>0</v>
      </c>
      <c r="G24" s="16" t="str">
        <f t="shared" si="2"/>
        <v>Rupees only</v>
      </c>
      <c r="H24" s="17">
        <f t="shared" si="1"/>
        <v>0</v>
      </c>
    </row>
    <row r="25" spans="1:8" s="1" customFormat="1" ht="51">
      <c r="A25" s="24">
        <v>9</v>
      </c>
      <c r="B25" s="13" t="s">
        <v>79</v>
      </c>
      <c r="C25" s="14">
        <v>12</v>
      </c>
      <c r="D25" s="28" t="s">
        <v>78</v>
      </c>
      <c r="E25" s="15"/>
      <c r="F25" s="8">
        <v>0</v>
      </c>
      <c r="G25" s="16" t="str">
        <f t="shared" si="2"/>
        <v>Rupees only</v>
      </c>
      <c r="H25" s="17">
        <f t="shared" si="1"/>
        <v>0</v>
      </c>
    </row>
    <row r="26" spans="1:8" s="1" customFormat="1" ht="51">
      <c r="A26" s="24">
        <v>10</v>
      </c>
      <c r="B26" s="13" t="s">
        <v>80</v>
      </c>
      <c r="C26" s="14">
        <v>1435.5</v>
      </c>
      <c r="D26" s="23" t="s">
        <v>68</v>
      </c>
      <c r="E26" s="15"/>
      <c r="F26" s="8">
        <v>0</v>
      </c>
      <c r="G26" s="16" t="str">
        <f t="shared" si="2"/>
        <v>Rupees only</v>
      </c>
      <c r="H26" s="17">
        <f t="shared" si="1"/>
        <v>0</v>
      </c>
    </row>
    <row r="27" spans="1:8" s="1" customFormat="1" ht="14.25">
      <c r="A27" s="29">
        <v>2</v>
      </c>
      <c r="B27" s="30" t="s">
        <v>81</v>
      </c>
      <c r="C27" s="14"/>
      <c r="D27" s="28"/>
      <c r="E27" s="15"/>
      <c r="F27" s="15"/>
      <c r="G27" s="15"/>
      <c r="H27" s="15"/>
    </row>
    <row r="28" spans="1:8" s="1" customFormat="1" ht="105" customHeight="1">
      <c r="A28" s="24">
        <v>1</v>
      </c>
      <c r="B28" s="13" t="s">
        <v>82</v>
      </c>
      <c r="C28" s="14">
        <v>12</v>
      </c>
      <c r="D28" s="28" t="s">
        <v>78</v>
      </c>
      <c r="E28" s="15"/>
      <c r="F28" s="8">
        <v>0</v>
      </c>
      <c r="G28" s="16" t="str">
        <f>SpellNumber(F28)</f>
        <v>Rupees only</v>
      </c>
      <c r="H28" s="17">
        <f>C27*F28</f>
        <v>0</v>
      </c>
    </row>
    <row r="29" spans="1:8" s="1" customFormat="1" ht="171" customHeight="1">
      <c r="A29" s="24">
        <v>2</v>
      </c>
      <c r="B29" s="13" t="s">
        <v>83</v>
      </c>
      <c r="C29" s="14">
        <v>12</v>
      </c>
      <c r="D29" s="28" t="s">
        <v>78</v>
      </c>
      <c r="E29" s="15"/>
      <c r="F29" s="8">
        <v>0</v>
      </c>
      <c r="G29" s="16" t="str">
        <f>SpellNumber(F29)</f>
        <v>Rupees only</v>
      </c>
      <c r="H29" s="17">
        <f t="shared" si="1"/>
        <v>0</v>
      </c>
    </row>
    <row r="30" spans="1:8" s="1" customFormat="1" ht="25.5">
      <c r="A30" s="29">
        <v>3</v>
      </c>
      <c r="B30" s="30" t="s">
        <v>84</v>
      </c>
      <c r="C30" s="27"/>
      <c r="D30" s="24"/>
      <c r="E30" s="15"/>
      <c r="F30" s="16"/>
      <c r="G30" s="16"/>
      <c r="H30" s="17"/>
    </row>
    <row r="31" spans="1:8" s="1" customFormat="1" ht="89.25">
      <c r="A31" s="24">
        <v>1</v>
      </c>
      <c r="B31" s="13" t="s">
        <v>85</v>
      </c>
      <c r="C31" s="18"/>
      <c r="D31" s="18"/>
      <c r="E31" s="15"/>
      <c r="F31" s="15"/>
      <c r="G31" s="16"/>
      <c r="H31" s="17"/>
    </row>
    <row r="32" spans="1:8" s="1" customFormat="1" ht="38.25">
      <c r="A32" s="24">
        <v>1</v>
      </c>
      <c r="B32" s="25" t="s">
        <v>86</v>
      </c>
      <c r="C32" s="27">
        <v>3600</v>
      </c>
      <c r="D32" s="23" t="s">
        <v>60</v>
      </c>
      <c r="E32" s="15"/>
      <c r="F32" s="8">
        <v>0</v>
      </c>
      <c r="G32" s="16" t="str">
        <f aca="true" t="shared" si="3" ref="G32:G92">SpellNumber(F32)</f>
        <v>Rupees only</v>
      </c>
      <c r="H32" s="17">
        <f t="shared" si="1"/>
        <v>0</v>
      </c>
    </row>
    <row r="33" spans="1:8" s="1" customFormat="1" ht="102">
      <c r="A33" s="24">
        <v>2</v>
      </c>
      <c r="B33" s="25" t="s">
        <v>87</v>
      </c>
      <c r="C33" s="18"/>
      <c r="D33" s="18"/>
      <c r="E33" s="15"/>
      <c r="F33" s="8">
        <v>0</v>
      </c>
      <c r="G33" s="16" t="str">
        <f t="shared" si="3"/>
        <v>Rupees only</v>
      </c>
      <c r="H33" s="17">
        <f t="shared" si="1"/>
        <v>0</v>
      </c>
    </row>
    <row r="34" spans="1:8" s="1" customFormat="1" ht="28.5" customHeight="1">
      <c r="A34" s="24">
        <v>1</v>
      </c>
      <c r="B34" s="25" t="s">
        <v>86</v>
      </c>
      <c r="C34" s="14">
        <v>3600</v>
      </c>
      <c r="D34" s="23" t="s">
        <v>60</v>
      </c>
      <c r="E34" s="15"/>
      <c r="F34" s="8">
        <v>0</v>
      </c>
      <c r="G34" s="31"/>
      <c r="H34" s="17">
        <f t="shared" si="1"/>
        <v>0</v>
      </c>
    </row>
    <row r="35" spans="1:8" s="1" customFormat="1" ht="76.5">
      <c r="A35" s="24">
        <v>3</v>
      </c>
      <c r="B35" s="13" t="s">
        <v>88</v>
      </c>
      <c r="C35" s="18"/>
      <c r="D35" s="18"/>
      <c r="E35" s="15"/>
      <c r="F35" s="32"/>
      <c r="G35" s="31"/>
      <c r="H35" s="17">
        <f t="shared" si="1"/>
        <v>0</v>
      </c>
    </row>
    <row r="36" spans="1:8" s="1" customFormat="1" ht="25.5" customHeight="1">
      <c r="A36" s="24">
        <v>1</v>
      </c>
      <c r="B36" s="25" t="s">
        <v>86</v>
      </c>
      <c r="C36" s="27">
        <v>3600</v>
      </c>
      <c r="D36" s="23" t="s">
        <v>60</v>
      </c>
      <c r="E36" s="15"/>
      <c r="F36" s="8">
        <v>0</v>
      </c>
      <c r="G36" s="16" t="str">
        <f t="shared" si="3"/>
        <v>Rupees only</v>
      </c>
      <c r="H36" s="17">
        <f t="shared" si="1"/>
        <v>0</v>
      </c>
    </row>
    <row r="37" spans="1:8" s="1" customFormat="1" ht="101.25" customHeight="1">
      <c r="A37" s="24">
        <v>4</v>
      </c>
      <c r="B37" s="13" t="s">
        <v>89</v>
      </c>
      <c r="C37" s="18"/>
      <c r="D37" s="18"/>
      <c r="E37" s="15"/>
      <c r="F37" s="15"/>
      <c r="G37" s="15"/>
      <c r="H37" s="15"/>
    </row>
    <row r="38" spans="1:8" s="1" customFormat="1" ht="25.5">
      <c r="A38" s="24">
        <v>1</v>
      </c>
      <c r="B38" s="25" t="s">
        <v>86</v>
      </c>
      <c r="C38" s="14">
        <v>120</v>
      </c>
      <c r="D38" s="28" t="s">
        <v>78</v>
      </c>
      <c r="E38" s="15"/>
      <c r="F38" s="8">
        <v>0</v>
      </c>
      <c r="G38" s="16" t="str">
        <f t="shared" si="3"/>
        <v>Rupees only</v>
      </c>
      <c r="H38" s="17">
        <f t="shared" si="1"/>
        <v>0</v>
      </c>
    </row>
    <row r="39" spans="1:8" s="1" customFormat="1" ht="76.5">
      <c r="A39" s="24">
        <v>5</v>
      </c>
      <c r="B39" s="13" t="s">
        <v>90</v>
      </c>
      <c r="C39" s="18"/>
      <c r="D39" s="18"/>
      <c r="E39" s="15"/>
      <c r="F39" s="15"/>
      <c r="G39" s="15"/>
      <c r="H39" s="15"/>
    </row>
    <row r="40" spans="1:8" s="1" customFormat="1" ht="25.5">
      <c r="A40" s="24">
        <v>1</v>
      </c>
      <c r="B40" s="13" t="s">
        <v>86</v>
      </c>
      <c r="C40" s="14">
        <v>20</v>
      </c>
      <c r="D40" s="28" t="s">
        <v>78</v>
      </c>
      <c r="E40" s="15"/>
      <c r="F40" s="8">
        <v>0</v>
      </c>
      <c r="G40" s="16" t="str">
        <f t="shared" si="3"/>
        <v>Rupees only</v>
      </c>
      <c r="H40" s="17">
        <f>C40*F40</f>
        <v>0</v>
      </c>
    </row>
    <row r="41" spans="1:8" s="1" customFormat="1" ht="63.75">
      <c r="A41" s="24">
        <v>6</v>
      </c>
      <c r="B41" s="13" t="s">
        <v>91</v>
      </c>
      <c r="C41" s="18"/>
      <c r="D41" s="18"/>
      <c r="E41" s="15"/>
      <c r="F41" s="15"/>
      <c r="G41" s="15"/>
      <c r="H41" s="15"/>
    </row>
    <row r="42" spans="1:8" s="1" customFormat="1" ht="27.75" customHeight="1">
      <c r="A42" s="24">
        <v>1</v>
      </c>
      <c r="B42" s="13" t="s">
        <v>92</v>
      </c>
      <c r="C42" s="14">
        <v>3600</v>
      </c>
      <c r="D42" s="33" t="s">
        <v>93</v>
      </c>
      <c r="E42" s="15"/>
      <c r="F42" s="8">
        <v>0</v>
      </c>
      <c r="G42" s="16" t="str">
        <f t="shared" si="3"/>
        <v>Rupees only</v>
      </c>
      <c r="H42" s="17">
        <f t="shared" si="1"/>
        <v>0</v>
      </c>
    </row>
    <row r="43" spans="1:8" s="1" customFormat="1" ht="25.5">
      <c r="A43" s="29">
        <v>4</v>
      </c>
      <c r="B43" s="30" t="s">
        <v>94</v>
      </c>
      <c r="C43" s="18"/>
      <c r="D43" s="18"/>
      <c r="E43" s="15"/>
      <c r="F43" s="15"/>
      <c r="G43" s="16"/>
      <c r="H43" s="17"/>
    </row>
    <row r="44" spans="1:8" s="1" customFormat="1" ht="76.5">
      <c r="A44" s="24">
        <v>1</v>
      </c>
      <c r="B44" s="25" t="s">
        <v>95</v>
      </c>
      <c r="C44" s="18"/>
      <c r="D44" s="18"/>
      <c r="E44" s="15"/>
      <c r="F44" s="15"/>
      <c r="G44" s="15"/>
      <c r="H44" s="15"/>
    </row>
    <row r="45" spans="1:8" s="1" customFormat="1" ht="38.25">
      <c r="A45" s="24">
        <v>1</v>
      </c>
      <c r="B45" s="13" t="s">
        <v>96</v>
      </c>
      <c r="C45" s="14">
        <v>60</v>
      </c>
      <c r="D45" s="23" t="s">
        <v>60</v>
      </c>
      <c r="E45" s="15"/>
      <c r="F45" s="8">
        <v>0</v>
      </c>
      <c r="G45" s="16" t="str">
        <f t="shared" si="3"/>
        <v>Rupees only</v>
      </c>
      <c r="H45" s="17">
        <f t="shared" si="1"/>
        <v>0</v>
      </c>
    </row>
    <row r="46" spans="1:8" s="1" customFormat="1" ht="38.25">
      <c r="A46" s="24">
        <v>2</v>
      </c>
      <c r="B46" s="13" t="s">
        <v>97</v>
      </c>
      <c r="C46" s="14">
        <v>60</v>
      </c>
      <c r="D46" s="23" t="s">
        <v>60</v>
      </c>
      <c r="E46" s="15"/>
      <c r="F46" s="8">
        <v>0</v>
      </c>
      <c r="G46" s="16" t="str">
        <f t="shared" si="3"/>
        <v>Rupees only</v>
      </c>
      <c r="H46" s="17">
        <f t="shared" si="1"/>
        <v>0</v>
      </c>
    </row>
    <row r="47" spans="1:8" s="1" customFormat="1" ht="25.5">
      <c r="A47" s="24">
        <v>3</v>
      </c>
      <c r="B47" s="13" t="s">
        <v>98</v>
      </c>
      <c r="C47" s="14">
        <v>48</v>
      </c>
      <c r="D47" s="28" t="s">
        <v>78</v>
      </c>
      <c r="E47" s="15"/>
      <c r="F47" s="8">
        <v>0</v>
      </c>
      <c r="G47" s="16" t="str">
        <f t="shared" si="3"/>
        <v>Rupees only</v>
      </c>
      <c r="H47" s="17">
        <f t="shared" si="1"/>
        <v>0</v>
      </c>
    </row>
    <row r="48" spans="1:8" s="1" customFormat="1" ht="38.25">
      <c r="A48" s="34">
        <v>4</v>
      </c>
      <c r="B48" s="13" t="s">
        <v>99</v>
      </c>
      <c r="C48" s="14">
        <v>3120</v>
      </c>
      <c r="D48" s="23" t="s">
        <v>100</v>
      </c>
      <c r="E48" s="15"/>
      <c r="F48" s="8">
        <v>0</v>
      </c>
      <c r="G48" s="16" t="str">
        <f t="shared" si="3"/>
        <v>Rupees only</v>
      </c>
      <c r="H48" s="17">
        <f t="shared" si="1"/>
        <v>0</v>
      </c>
    </row>
    <row r="49" spans="1:8" s="1" customFormat="1" ht="14.25">
      <c r="A49" s="29">
        <v>5</v>
      </c>
      <c r="B49" s="30" t="s">
        <v>101</v>
      </c>
      <c r="C49" s="24"/>
      <c r="D49" s="24"/>
      <c r="E49" s="15"/>
      <c r="F49" s="15"/>
      <c r="G49" s="16"/>
      <c r="H49" s="17"/>
    </row>
    <row r="50" spans="1:8" s="1" customFormat="1" ht="51">
      <c r="A50" s="24">
        <v>1</v>
      </c>
      <c r="B50" s="13" t="s">
        <v>102</v>
      </c>
      <c r="C50" s="24">
        <v>12</v>
      </c>
      <c r="D50" s="28" t="s">
        <v>78</v>
      </c>
      <c r="E50" s="15"/>
      <c r="F50" s="8">
        <v>0</v>
      </c>
      <c r="G50" s="16" t="str">
        <f t="shared" si="3"/>
        <v>Rupees only</v>
      </c>
      <c r="H50" s="17">
        <f t="shared" si="1"/>
        <v>0</v>
      </c>
    </row>
    <row r="51" spans="1:8" s="1" customFormat="1" ht="81.75" customHeight="1">
      <c r="A51" s="24">
        <v>2</v>
      </c>
      <c r="B51" s="13" t="s">
        <v>103</v>
      </c>
      <c r="C51" s="24">
        <v>15000</v>
      </c>
      <c r="D51" s="23" t="s">
        <v>60</v>
      </c>
      <c r="E51" s="15"/>
      <c r="F51" s="8">
        <v>0</v>
      </c>
      <c r="G51" s="16" t="str">
        <f t="shared" si="3"/>
        <v>Rupees only</v>
      </c>
      <c r="H51" s="17">
        <f t="shared" si="1"/>
        <v>0</v>
      </c>
    </row>
    <row r="52" spans="1:8" s="1" customFormat="1" ht="46.5" customHeight="1">
      <c r="A52" s="24">
        <v>3</v>
      </c>
      <c r="B52" s="13" t="s">
        <v>111</v>
      </c>
      <c r="C52" s="24">
        <v>14400</v>
      </c>
      <c r="D52" s="23" t="s">
        <v>60</v>
      </c>
      <c r="E52" s="15"/>
      <c r="F52" s="8">
        <v>0</v>
      </c>
      <c r="G52" s="16" t="str">
        <f t="shared" si="3"/>
        <v>Rupees only</v>
      </c>
      <c r="H52" s="17">
        <f t="shared" si="1"/>
        <v>0</v>
      </c>
    </row>
    <row r="53" spans="1:8" s="1" customFormat="1" ht="14.25">
      <c r="A53" s="24">
        <v>4</v>
      </c>
      <c r="B53" s="35" t="s">
        <v>112</v>
      </c>
      <c r="C53" s="24"/>
      <c r="D53" s="28"/>
      <c r="E53" s="15"/>
      <c r="F53" s="15"/>
      <c r="G53" s="15"/>
      <c r="H53" s="15"/>
    </row>
    <row r="54" spans="1:8" s="1" customFormat="1" ht="38.25">
      <c r="A54" s="24">
        <v>1</v>
      </c>
      <c r="B54" s="36" t="s">
        <v>113</v>
      </c>
      <c r="C54" s="24">
        <v>36</v>
      </c>
      <c r="D54" s="23" t="s">
        <v>60</v>
      </c>
      <c r="E54" s="15"/>
      <c r="F54" s="8">
        <v>0</v>
      </c>
      <c r="G54" s="16" t="str">
        <f t="shared" si="3"/>
        <v>Rupees only</v>
      </c>
      <c r="H54" s="17">
        <f>C54*F54</f>
        <v>0</v>
      </c>
    </row>
    <row r="55" spans="1:8" s="1" customFormat="1" ht="25.5">
      <c r="A55" s="24">
        <v>2</v>
      </c>
      <c r="B55" s="36" t="s">
        <v>114</v>
      </c>
      <c r="C55" s="24">
        <v>12</v>
      </c>
      <c r="D55" s="28" t="s">
        <v>78</v>
      </c>
      <c r="E55" s="15"/>
      <c r="F55" s="8">
        <v>0</v>
      </c>
      <c r="G55" s="16" t="str">
        <f t="shared" si="3"/>
        <v>Rupees only</v>
      </c>
      <c r="H55" s="17">
        <f>C55*F55</f>
        <v>0</v>
      </c>
    </row>
    <row r="56" spans="1:8" s="1" customFormat="1" ht="25.5">
      <c r="A56" s="24">
        <v>3</v>
      </c>
      <c r="B56" s="36" t="s">
        <v>115</v>
      </c>
      <c r="C56" s="24">
        <v>12</v>
      </c>
      <c r="D56" s="28" t="s">
        <v>78</v>
      </c>
      <c r="E56" s="15"/>
      <c r="F56" s="8">
        <v>0</v>
      </c>
      <c r="G56" s="16" t="str">
        <f t="shared" si="3"/>
        <v>Rupees only</v>
      </c>
      <c r="H56" s="17">
        <f>C56*F56</f>
        <v>0</v>
      </c>
    </row>
    <row r="57" spans="1:8" s="1" customFormat="1" ht="25.5">
      <c r="A57" s="24">
        <v>4</v>
      </c>
      <c r="B57" s="36" t="s">
        <v>116</v>
      </c>
      <c r="C57" s="24">
        <v>12</v>
      </c>
      <c r="D57" s="28" t="s">
        <v>78</v>
      </c>
      <c r="E57" s="15"/>
      <c r="F57" s="8">
        <v>0</v>
      </c>
      <c r="G57" s="16" t="str">
        <f t="shared" si="3"/>
        <v>Rupees only</v>
      </c>
      <c r="H57" s="17">
        <f t="shared" si="1"/>
        <v>0</v>
      </c>
    </row>
    <row r="58" spans="1:8" s="1" customFormat="1" ht="25.5">
      <c r="A58" s="24">
        <v>5</v>
      </c>
      <c r="B58" s="36" t="s">
        <v>117</v>
      </c>
      <c r="C58" s="24">
        <v>12</v>
      </c>
      <c r="D58" s="28" t="s">
        <v>78</v>
      </c>
      <c r="E58" s="15"/>
      <c r="F58" s="8">
        <v>0</v>
      </c>
      <c r="G58" s="16" t="str">
        <f t="shared" si="3"/>
        <v>Rupees only</v>
      </c>
      <c r="H58" s="17">
        <f t="shared" si="1"/>
        <v>0</v>
      </c>
    </row>
    <row r="59" spans="1:8" s="1" customFormat="1" ht="25.5">
      <c r="A59" s="24">
        <v>6</v>
      </c>
      <c r="B59" s="36" t="s">
        <v>118</v>
      </c>
      <c r="C59" s="24">
        <v>24</v>
      </c>
      <c r="D59" s="28" t="s">
        <v>78</v>
      </c>
      <c r="E59" s="15"/>
      <c r="F59" s="8">
        <v>0</v>
      </c>
      <c r="G59" s="16" t="str">
        <f t="shared" si="3"/>
        <v>Rupees only</v>
      </c>
      <c r="H59" s="17">
        <f t="shared" si="1"/>
        <v>0</v>
      </c>
    </row>
    <row r="60" spans="1:8" s="1" customFormat="1" ht="38.25">
      <c r="A60" s="24">
        <v>7</v>
      </c>
      <c r="B60" s="36" t="s">
        <v>119</v>
      </c>
      <c r="C60" s="24">
        <v>3600</v>
      </c>
      <c r="D60" s="23" t="s">
        <v>60</v>
      </c>
      <c r="E60" s="15"/>
      <c r="F60" s="8">
        <v>0</v>
      </c>
      <c r="G60" s="16" t="str">
        <f t="shared" si="3"/>
        <v>Rupees only</v>
      </c>
      <c r="H60" s="17">
        <f t="shared" si="1"/>
        <v>0</v>
      </c>
    </row>
    <row r="61" spans="1:8" s="1" customFormat="1" ht="25.5">
      <c r="A61" s="24">
        <v>8</v>
      </c>
      <c r="B61" s="36" t="s">
        <v>120</v>
      </c>
      <c r="C61" s="24">
        <v>48</v>
      </c>
      <c r="D61" s="28" t="s">
        <v>78</v>
      </c>
      <c r="E61" s="15"/>
      <c r="F61" s="8">
        <v>0</v>
      </c>
      <c r="G61" s="16" t="str">
        <f t="shared" si="3"/>
        <v>Rupees only</v>
      </c>
      <c r="H61" s="17">
        <f t="shared" si="1"/>
        <v>0</v>
      </c>
    </row>
    <row r="62" spans="1:8" s="1" customFormat="1" ht="15">
      <c r="A62" s="24">
        <v>5</v>
      </c>
      <c r="B62" s="37" t="s">
        <v>121</v>
      </c>
      <c r="C62" s="24">
        <v>738</v>
      </c>
      <c r="D62" s="24"/>
      <c r="E62" s="15"/>
      <c r="F62" s="8">
        <v>0</v>
      </c>
      <c r="G62" s="16" t="str">
        <f t="shared" si="3"/>
        <v>Rupees only</v>
      </c>
      <c r="H62" s="17">
        <f t="shared" si="1"/>
        <v>0</v>
      </c>
    </row>
    <row r="63" spans="1:8" s="1" customFormat="1" ht="38.25">
      <c r="A63" s="24">
        <v>1</v>
      </c>
      <c r="B63" s="38" t="s">
        <v>122</v>
      </c>
      <c r="C63" s="39"/>
      <c r="D63" s="39"/>
      <c r="E63" s="15"/>
      <c r="F63" s="15"/>
      <c r="G63" s="15"/>
      <c r="H63" s="15"/>
    </row>
    <row r="64" spans="1:8" s="1" customFormat="1" ht="127.5">
      <c r="A64" s="12">
        <v>1</v>
      </c>
      <c r="B64" s="35" t="s">
        <v>123</v>
      </c>
      <c r="C64" s="18"/>
      <c r="D64" s="18"/>
      <c r="E64" s="15"/>
      <c r="F64" s="15"/>
      <c r="G64" s="15"/>
      <c r="H64" s="15"/>
    </row>
    <row r="65" spans="1:8" s="1" customFormat="1" ht="27">
      <c r="A65" s="12">
        <v>1</v>
      </c>
      <c r="B65" s="36" t="s">
        <v>124</v>
      </c>
      <c r="C65" s="14">
        <v>168.24</v>
      </c>
      <c r="D65" s="14" t="s">
        <v>76</v>
      </c>
      <c r="E65" s="15"/>
      <c r="F65" s="8">
        <v>0</v>
      </c>
      <c r="G65" s="16" t="str">
        <f t="shared" si="3"/>
        <v>Rupees only</v>
      </c>
      <c r="H65" s="17">
        <f t="shared" si="1"/>
        <v>0</v>
      </c>
    </row>
    <row r="66" spans="1:8" s="1" customFormat="1" ht="27">
      <c r="A66" s="12">
        <v>2</v>
      </c>
      <c r="B66" s="36" t="s">
        <v>125</v>
      </c>
      <c r="C66" s="14">
        <v>185.06</v>
      </c>
      <c r="D66" s="14" t="s">
        <v>76</v>
      </c>
      <c r="E66" s="15"/>
      <c r="F66" s="8">
        <v>0</v>
      </c>
      <c r="G66" s="16" t="str">
        <f t="shared" si="3"/>
        <v>Rupees only</v>
      </c>
      <c r="H66" s="17">
        <f t="shared" si="1"/>
        <v>0</v>
      </c>
    </row>
    <row r="67" spans="1:8" s="1" customFormat="1" ht="63.75">
      <c r="A67" s="12">
        <v>2</v>
      </c>
      <c r="B67" s="35" t="s">
        <v>126</v>
      </c>
      <c r="C67" s="14">
        <v>16.82</v>
      </c>
      <c r="D67" s="14" t="s">
        <v>76</v>
      </c>
      <c r="E67" s="15"/>
      <c r="F67" s="8">
        <v>0</v>
      </c>
      <c r="G67" s="16" t="str">
        <f t="shared" si="3"/>
        <v>Rupees only</v>
      </c>
      <c r="H67" s="17">
        <f>C67*F67</f>
        <v>0</v>
      </c>
    </row>
    <row r="68" spans="1:8" s="1" customFormat="1" ht="76.5">
      <c r="A68" s="12">
        <v>3</v>
      </c>
      <c r="B68" s="40" t="s">
        <v>127</v>
      </c>
      <c r="C68" s="14">
        <v>65.43</v>
      </c>
      <c r="D68" s="14" t="s">
        <v>76</v>
      </c>
      <c r="E68" s="15"/>
      <c r="F68" s="8">
        <v>0</v>
      </c>
      <c r="G68" s="16" t="str">
        <f t="shared" si="3"/>
        <v>Rupees only</v>
      </c>
      <c r="H68" s="17">
        <f t="shared" si="1"/>
        <v>0</v>
      </c>
    </row>
    <row r="69" spans="1:8" s="1" customFormat="1" ht="102">
      <c r="A69" s="12">
        <v>4</v>
      </c>
      <c r="B69" s="35" t="s">
        <v>128</v>
      </c>
      <c r="C69" s="14">
        <v>7851</v>
      </c>
      <c r="D69" s="23" t="s">
        <v>129</v>
      </c>
      <c r="E69" s="15"/>
      <c r="F69" s="8">
        <v>0</v>
      </c>
      <c r="G69" s="16" t="str">
        <f t="shared" si="3"/>
        <v>Rupees only</v>
      </c>
      <c r="H69" s="17">
        <f t="shared" si="1"/>
        <v>0</v>
      </c>
    </row>
    <row r="70" spans="1:8" s="1" customFormat="1" ht="102">
      <c r="A70" s="12">
        <v>5</v>
      </c>
      <c r="B70" s="35" t="s">
        <v>130</v>
      </c>
      <c r="C70" s="18"/>
      <c r="D70" s="18"/>
      <c r="E70" s="15"/>
      <c r="F70" s="15"/>
      <c r="G70" s="15"/>
      <c r="H70" s="15"/>
    </row>
    <row r="71" spans="1:8" s="1" customFormat="1" ht="27">
      <c r="A71" s="12">
        <v>1</v>
      </c>
      <c r="B71" s="36" t="s">
        <v>131</v>
      </c>
      <c r="C71" s="41">
        <v>70.12</v>
      </c>
      <c r="D71" s="14" t="s">
        <v>132</v>
      </c>
      <c r="E71" s="15"/>
      <c r="F71" s="8">
        <v>0</v>
      </c>
      <c r="G71" s="16" t="str">
        <f t="shared" si="3"/>
        <v>Rupees only</v>
      </c>
      <c r="H71" s="17">
        <f aca="true" t="shared" si="4" ref="H71:H81">C71*F71</f>
        <v>0</v>
      </c>
    </row>
    <row r="72" spans="1:8" s="1" customFormat="1" ht="27">
      <c r="A72" s="12">
        <v>2</v>
      </c>
      <c r="B72" s="36" t="s">
        <v>133</v>
      </c>
      <c r="C72" s="41">
        <v>93.76</v>
      </c>
      <c r="D72" s="14" t="s">
        <v>132</v>
      </c>
      <c r="E72" s="15"/>
      <c r="F72" s="8">
        <v>0</v>
      </c>
      <c r="G72" s="16" t="str">
        <f t="shared" si="3"/>
        <v>Rupees only</v>
      </c>
      <c r="H72" s="17">
        <f t="shared" si="4"/>
        <v>0</v>
      </c>
    </row>
    <row r="73" spans="1:8" s="1" customFormat="1" ht="27">
      <c r="A73" s="12">
        <v>3</v>
      </c>
      <c r="B73" s="36" t="s">
        <v>134</v>
      </c>
      <c r="C73" s="24">
        <v>20.31</v>
      </c>
      <c r="D73" s="14" t="s">
        <v>132</v>
      </c>
      <c r="E73" s="15"/>
      <c r="F73" s="8">
        <v>0</v>
      </c>
      <c r="G73" s="16" t="str">
        <f t="shared" si="3"/>
        <v>Rupees only</v>
      </c>
      <c r="H73" s="17">
        <f t="shared" si="4"/>
        <v>0</v>
      </c>
    </row>
    <row r="74" spans="1:8" s="1" customFormat="1" ht="27">
      <c r="A74" s="12">
        <v>4</v>
      </c>
      <c r="B74" s="36" t="s">
        <v>135</v>
      </c>
      <c r="C74" s="24">
        <v>93.76</v>
      </c>
      <c r="D74" s="14" t="s">
        <v>132</v>
      </c>
      <c r="E74" s="15"/>
      <c r="F74" s="8">
        <v>0</v>
      </c>
      <c r="G74" s="16" t="str">
        <f t="shared" si="3"/>
        <v>Rupees only</v>
      </c>
      <c r="H74" s="17">
        <f t="shared" si="4"/>
        <v>0</v>
      </c>
    </row>
    <row r="75" spans="1:8" s="1" customFormat="1" ht="27">
      <c r="A75" s="12">
        <v>5</v>
      </c>
      <c r="B75" s="36" t="s">
        <v>136</v>
      </c>
      <c r="C75" s="14">
        <v>20.31</v>
      </c>
      <c r="D75" s="14" t="s">
        <v>132</v>
      </c>
      <c r="E75" s="15"/>
      <c r="F75" s="8">
        <v>0</v>
      </c>
      <c r="G75" s="16" t="str">
        <f t="shared" si="3"/>
        <v>Rupees only</v>
      </c>
      <c r="H75" s="17">
        <f t="shared" si="4"/>
        <v>0</v>
      </c>
    </row>
    <row r="76" spans="1:8" s="1" customFormat="1" ht="27">
      <c r="A76" s="12">
        <v>6</v>
      </c>
      <c r="B76" s="36" t="s">
        <v>137</v>
      </c>
      <c r="C76" s="28">
        <v>4.69</v>
      </c>
      <c r="D76" s="14" t="s">
        <v>132</v>
      </c>
      <c r="E76" s="15"/>
      <c r="F76" s="8">
        <v>0</v>
      </c>
      <c r="G76" s="16" t="str">
        <f t="shared" si="3"/>
        <v>Rupees only</v>
      </c>
      <c r="H76" s="17">
        <f t="shared" si="4"/>
        <v>0</v>
      </c>
    </row>
    <row r="77" spans="1:8" s="1" customFormat="1" ht="63">
      <c r="A77" s="24">
        <v>6</v>
      </c>
      <c r="B77" s="36" t="s">
        <v>138</v>
      </c>
      <c r="C77" s="24">
        <v>4</v>
      </c>
      <c r="D77" s="28" t="s">
        <v>78</v>
      </c>
      <c r="E77" s="15"/>
      <c r="F77" s="8">
        <v>0</v>
      </c>
      <c r="G77" s="16" t="str">
        <f t="shared" si="3"/>
        <v>Rupees only</v>
      </c>
      <c r="H77" s="17">
        <f t="shared" si="4"/>
        <v>0</v>
      </c>
    </row>
    <row r="78" spans="1:8" s="1" customFormat="1" ht="94.5">
      <c r="A78" s="24">
        <v>7</v>
      </c>
      <c r="B78" s="36" t="s">
        <v>139</v>
      </c>
      <c r="C78" s="24">
        <v>6.38</v>
      </c>
      <c r="D78" s="14" t="s">
        <v>76</v>
      </c>
      <c r="E78" s="15"/>
      <c r="F78" s="8">
        <v>0</v>
      </c>
      <c r="G78" s="16" t="str">
        <f t="shared" si="3"/>
        <v>Rupees only</v>
      </c>
      <c r="H78" s="17">
        <f t="shared" si="4"/>
        <v>0</v>
      </c>
    </row>
    <row r="79" spans="1:8" s="1" customFormat="1" ht="63">
      <c r="A79" s="24">
        <v>8</v>
      </c>
      <c r="B79" s="36" t="s">
        <v>140</v>
      </c>
      <c r="C79" s="24">
        <v>161.86</v>
      </c>
      <c r="D79" s="14" t="s">
        <v>76</v>
      </c>
      <c r="E79" s="15"/>
      <c r="F79" s="8">
        <v>0</v>
      </c>
      <c r="G79" s="16" t="str">
        <f t="shared" si="3"/>
        <v>Rupees only</v>
      </c>
      <c r="H79" s="17">
        <f t="shared" si="4"/>
        <v>0</v>
      </c>
    </row>
    <row r="80" spans="1:8" s="1" customFormat="1" ht="78.75">
      <c r="A80" s="24">
        <v>9</v>
      </c>
      <c r="B80" s="36" t="s">
        <v>141</v>
      </c>
      <c r="C80" s="24">
        <v>2</v>
      </c>
      <c r="D80" s="28" t="s">
        <v>78</v>
      </c>
      <c r="E80" s="15"/>
      <c r="F80" s="8">
        <v>0</v>
      </c>
      <c r="G80" s="16" t="str">
        <f t="shared" si="3"/>
        <v>Rupees only</v>
      </c>
      <c r="H80" s="17">
        <f t="shared" si="4"/>
        <v>0</v>
      </c>
    </row>
    <row r="81" spans="1:8" s="1" customFormat="1" ht="94.5">
      <c r="A81" s="24">
        <v>10</v>
      </c>
      <c r="B81" s="36" t="s">
        <v>142</v>
      </c>
      <c r="C81" s="24">
        <v>2</v>
      </c>
      <c r="D81" s="28" t="s">
        <v>78</v>
      </c>
      <c r="E81" s="15"/>
      <c r="F81" s="8">
        <v>0</v>
      </c>
      <c r="G81" s="16" t="str">
        <f t="shared" si="3"/>
        <v>Rupees only</v>
      </c>
      <c r="H81" s="17">
        <f t="shared" si="4"/>
        <v>0</v>
      </c>
    </row>
    <row r="82" spans="1:8" s="1" customFormat="1" ht="15.75">
      <c r="A82" s="29">
        <v>2</v>
      </c>
      <c r="B82" s="42" t="s">
        <v>143</v>
      </c>
      <c r="C82" s="24"/>
      <c r="D82" s="43"/>
      <c r="E82" s="15"/>
      <c r="F82" s="15"/>
      <c r="G82" s="15"/>
      <c r="H82" s="15"/>
    </row>
    <row r="83" spans="1:8" s="1" customFormat="1" ht="157.5">
      <c r="A83" s="24">
        <v>1</v>
      </c>
      <c r="B83" s="36" t="s">
        <v>144</v>
      </c>
      <c r="C83" s="18"/>
      <c r="D83" s="18"/>
      <c r="E83" s="15"/>
      <c r="F83" s="15"/>
      <c r="G83" s="15"/>
      <c r="H83" s="15"/>
    </row>
    <row r="84" spans="1:8" s="1" customFormat="1" ht="38.25">
      <c r="A84" s="24">
        <v>1</v>
      </c>
      <c r="B84" s="44" t="s">
        <v>145</v>
      </c>
      <c r="C84" s="45">
        <v>16</v>
      </c>
      <c r="D84" s="23" t="s">
        <v>60</v>
      </c>
      <c r="E84" s="15"/>
      <c r="F84" s="8">
        <v>0</v>
      </c>
      <c r="G84" s="16" t="str">
        <f t="shared" si="3"/>
        <v>Rupees only</v>
      </c>
      <c r="H84" s="17">
        <f>C84*F84</f>
        <v>0</v>
      </c>
    </row>
    <row r="85" spans="1:8" s="1" customFormat="1" ht="126">
      <c r="A85" s="24">
        <v>2</v>
      </c>
      <c r="B85" s="46" t="s">
        <v>146</v>
      </c>
      <c r="C85" s="18"/>
      <c r="D85" s="18"/>
      <c r="E85" s="15"/>
      <c r="F85" s="15"/>
      <c r="G85" s="15"/>
      <c r="H85" s="15"/>
    </row>
    <row r="86" spans="1:8" s="1" customFormat="1" ht="38.25">
      <c r="A86" s="24">
        <v>1</v>
      </c>
      <c r="B86" s="36" t="str">
        <f>+B84</f>
        <v>Suction pipe (200 mm DI) </v>
      </c>
      <c r="C86" s="45">
        <v>16</v>
      </c>
      <c r="D86" s="23" t="s">
        <v>60</v>
      </c>
      <c r="E86" s="15"/>
      <c r="F86" s="8">
        <v>0</v>
      </c>
      <c r="G86" s="16" t="str">
        <f t="shared" si="3"/>
        <v>Rupees only</v>
      </c>
      <c r="H86" s="17">
        <f>C86*F86</f>
        <v>0</v>
      </c>
    </row>
    <row r="87" spans="1:8" s="1" customFormat="1" ht="173.25">
      <c r="A87" s="24">
        <v>3</v>
      </c>
      <c r="B87" s="36" t="s">
        <v>147</v>
      </c>
      <c r="C87" s="18"/>
      <c r="D87" s="18"/>
      <c r="E87" s="15"/>
      <c r="F87" s="15"/>
      <c r="G87" s="15"/>
      <c r="H87" s="15"/>
    </row>
    <row r="88" spans="1:8" s="1" customFormat="1" ht="38.25">
      <c r="A88" s="24">
        <v>1</v>
      </c>
      <c r="B88" s="36" t="str">
        <f>+B86</f>
        <v>Suction pipe (200 mm DI) </v>
      </c>
      <c r="C88" s="45">
        <v>16</v>
      </c>
      <c r="D88" s="23" t="s">
        <v>60</v>
      </c>
      <c r="E88" s="15"/>
      <c r="F88" s="8">
        <v>0</v>
      </c>
      <c r="G88" s="16" t="str">
        <f t="shared" si="3"/>
        <v>Rupees only</v>
      </c>
      <c r="H88" s="17">
        <f>C88*F88</f>
        <v>0</v>
      </c>
    </row>
    <row r="89" spans="1:8" s="1" customFormat="1" ht="63">
      <c r="A89" s="24">
        <v>4</v>
      </c>
      <c r="B89" s="36" t="s">
        <v>148</v>
      </c>
      <c r="C89" s="45">
        <v>16</v>
      </c>
      <c r="D89" s="14" t="s">
        <v>76</v>
      </c>
      <c r="E89" s="15"/>
      <c r="F89" s="8">
        <v>0</v>
      </c>
      <c r="G89" s="16" t="str">
        <f t="shared" si="3"/>
        <v>Rupees only</v>
      </c>
      <c r="H89" s="17">
        <f>C89*F89</f>
        <v>0</v>
      </c>
    </row>
    <row r="90" spans="1:8" s="1" customFormat="1" ht="126">
      <c r="A90" s="24">
        <v>5</v>
      </c>
      <c r="B90" s="47" t="s">
        <v>149</v>
      </c>
      <c r="C90" s="18"/>
      <c r="D90" s="18"/>
      <c r="E90" s="15"/>
      <c r="F90" s="15"/>
      <c r="G90" s="15"/>
      <c r="H90" s="15"/>
    </row>
    <row r="91" spans="1:8" s="1" customFormat="1" ht="25.5">
      <c r="A91" s="24">
        <v>1</v>
      </c>
      <c r="B91" s="44" t="s">
        <v>150</v>
      </c>
      <c r="C91" s="24">
        <v>4</v>
      </c>
      <c r="D91" s="28" t="s">
        <v>78</v>
      </c>
      <c r="E91" s="15"/>
      <c r="F91" s="8">
        <v>0</v>
      </c>
      <c r="G91" s="16" t="str">
        <f t="shared" si="3"/>
        <v>Rupees only</v>
      </c>
      <c r="H91" s="17">
        <f>C91*F91</f>
        <v>0</v>
      </c>
    </row>
    <row r="92" spans="1:8" s="1" customFormat="1" ht="25.5">
      <c r="A92" s="24">
        <v>2</v>
      </c>
      <c r="B92" s="44" t="s">
        <v>151</v>
      </c>
      <c r="C92" s="24">
        <v>4</v>
      </c>
      <c r="D92" s="28" t="s">
        <v>78</v>
      </c>
      <c r="E92" s="15"/>
      <c r="F92" s="8">
        <v>0</v>
      </c>
      <c r="G92" s="16" t="str">
        <f t="shared" si="3"/>
        <v>Rupees only</v>
      </c>
      <c r="H92" s="17">
        <f>C92*F92</f>
        <v>0</v>
      </c>
    </row>
    <row r="93" spans="1:8" s="1" customFormat="1" ht="15.75">
      <c r="A93" s="29">
        <v>3</v>
      </c>
      <c r="B93" s="48" t="s">
        <v>81</v>
      </c>
      <c r="C93" s="24"/>
      <c r="D93" s="43"/>
      <c r="E93" s="15"/>
      <c r="F93" s="15"/>
      <c r="G93" s="15"/>
      <c r="H93" s="15"/>
    </row>
    <row r="94" spans="1:8" s="1" customFormat="1" ht="110.25">
      <c r="A94" s="29">
        <v>1</v>
      </c>
      <c r="B94" s="36" t="s">
        <v>152</v>
      </c>
      <c r="C94" s="18"/>
      <c r="D94" s="18"/>
      <c r="E94" s="15"/>
      <c r="F94" s="15"/>
      <c r="G94" s="15"/>
      <c r="H94" s="15"/>
    </row>
    <row r="95" spans="1:8" s="1" customFormat="1" ht="25.5">
      <c r="A95" s="24">
        <v>1</v>
      </c>
      <c r="B95" s="49" t="s">
        <v>153</v>
      </c>
      <c r="C95" s="24">
        <v>4</v>
      </c>
      <c r="D95" s="28" t="s">
        <v>78</v>
      </c>
      <c r="E95" s="15"/>
      <c r="F95" s="8">
        <v>0</v>
      </c>
      <c r="G95" s="16" t="str">
        <f aca="true" t="shared" si="5" ref="G95:G153">SpellNumber(F95)</f>
        <v>Rupees only</v>
      </c>
      <c r="H95" s="17">
        <f>C95*F95</f>
        <v>0</v>
      </c>
    </row>
    <row r="96" spans="1:8" s="1" customFormat="1" ht="252">
      <c r="A96" s="24">
        <v>2</v>
      </c>
      <c r="B96" s="46" t="s">
        <v>154</v>
      </c>
      <c r="C96" s="24">
        <v>4</v>
      </c>
      <c r="D96" s="28" t="s">
        <v>78</v>
      </c>
      <c r="E96" s="15"/>
      <c r="F96" s="8">
        <v>0</v>
      </c>
      <c r="G96" s="16" t="str">
        <f t="shared" si="5"/>
        <v>Rupees only</v>
      </c>
      <c r="H96" s="17">
        <f aca="true" t="shared" si="6" ref="H96:H152">C96*F96</f>
        <v>0</v>
      </c>
    </row>
    <row r="97" spans="1:8" s="1" customFormat="1" ht="72" customHeight="1">
      <c r="A97" s="24">
        <v>2</v>
      </c>
      <c r="B97" s="36" t="s">
        <v>155</v>
      </c>
      <c r="C97" s="24">
        <v>4</v>
      </c>
      <c r="D97" s="28" t="s">
        <v>78</v>
      </c>
      <c r="E97" s="15"/>
      <c r="F97" s="8">
        <v>0</v>
      </c>
      <c r="G97" s="16" t="str">
        <f t="shared" si="5"/>
        <v>Rupees only</v>
      </c>
      <c r="H97" s="17">
        <f>C97*F97</f>
        <v>0</v>
      </c>
    </row>
    <row r="98" spans="1:8" s="1" customFormat="1" ht="78.75">
      <c r="A98" s="24">
        <v>3</v>
      </c>
      <c r="B98" s="44" t="s">
        <v>156</v>
      </c>
      <c r="C98" s="24">
        <v>4</v>
      </c>
      <c r="D98" s="28" t="s">
        <v>78</v>
      </c>
      <c r="E98" s="15"/>
      <c r="F98" s="8">
        <v>0</v>
      </c>
      <c r="G98" s="16" t="str">
        <f t="shared" si="5"/>
        <v>Rupees only</v>
      </c>
      <c r="H98" s="17">
        <f>C98*F98</f>
        <v>0</v>
      </c>
    </row>
    <row r="99" spans="1:8" s="1" customFormat="1" ht="78.75">
      <c r="A99" s="24">
        <v>4</v>
      </c>
      <c r="B99" s="44" t="s">
        <v>157</v>
      </c>
      <c r="C99" s="24">
        <v>80</v>
      </c>
      <c r="D99" s="23" t="s">
        <v>60</v>
      </c>
      <c r="E99" s="15"/>
      <c r="F99" s="8">
        <v>0</v>
      </c>
      <c r="G99" s="16" t="str">
        <f t="shared" si="5"/>
        <v>Rupees only</v>
      </c>
      <c r="H99" s="17">
        <f t="shared" si="6"/>
        <v>0</v>
      </c>
    </row>
    <row r="100" spans="1:8" s="1" customFormat="1" ht="110.25">
      <c r="A100" s="24">
        <v>5</v>
      </c>
      <c r="B100" s="36" t="s">
        <v>158</v>
      </c>
      <c r="C100" s="24">
        <v>5920</v>
      </c>
      <c r="D100" s="28" t="s">
        <v>159</v>
      </c>
      <c r="E100" s="15"/>
      <c r="F100" s="8">
        <v>0</v>
      </c>
      <c r="G100" s="16" t="str">
        <f t="shared" si="5"/>
        <v>Rupees only</v>
      </c>
      <c r="H100" s="17">
        <f t="shared" si="6"/>
        <v>0</v>
      </c>
    </row>
    <row r="101" spans="1:8" s="1" customFormat="1" ht="15.75">
      <c r="A101" s="29">
        <v>4</v>
      </c>
      <c r="B101" s="48" t="s">
        <v>101</v>
      </c>
      <c r="C101" s="24"/>
      <c r="D101" s="43"/>
      <c r="E101" s="15"/>
      <c r="F101" s="15"/>
      <c r="G101" s="15"/>
      <c r="H101" s="15"/>
    </row>
    <row r="102" spans="1:8" s="1" customFormat="1" ht="47.25">
      <c r="A102" s="24">
        <v>1</v>
      </c>
      <c r="B102" s="36" t="s">
        <v>160</v>
      </c>
      <c r="C102" s="24">
        <v>4</v>
      </c>
      <c r="D102" s="28" t="s">
        <v>78</v>
      </c>
      <c r="E102" s="15"/>
      <c r="F102" s="8">
        <v>0</v>
      </c>
      <c r="G102" s="16" t="str">
        <f t="shared" si="5"/>
        <v>Rupees only</v>
      </c>
      <c r="H102" s="17">
        <f t="shared" si="6"/>
        <v>0</v>
      </c>
    </row>
    <row r="103" spans="1:8" s="1" customFormat="1" ht="94.5">
      <c r="A103" s="24">
        <v>2</v>
      </c>
      <c r="B103" s="36" t="s">
        <v>161</v>
      </c>
      <c r="C103" s="24">
        <v>120</v>
      </c>
      <c r="D103" s="23" t="s">
        <v>60</v>
      </c>
      <c r="E103" s="15"/>
      <c r="F103" s="8">
        <v>0</v>
      </c>
      <c r="G103" s="16" t="str">
        <f t="shared" si="5"/>
        <v>Rupees only</v>
      </c>
      <c r="H103" s="17">
        <f t="shared" si="6"/>
        <v>0</v>
      </c>
    </row>
    <row r="104" spans="1:8" s="1" customFormat="1" ht="63">
      <c r="A104" s="24">
        <v>3</v>
      </c>
      <c r="B104" s="36" t="s">
        <v>162</v>
      </c>
      <c r="C104" s="24">
        <v>30</v>
      </c>
      <c r="D104" s="23" t="s">
        <v>60</v>
      </c>
      <c r="E104" s="15"/>
      <c r="F104" s="8">
        <v>0</v>
      </c>
      <c r="G104" s="16" t="str">
        <f t="shared" si="5"/>
        <v>Rupees only</v>
      </c>
      <c r="H104" s="17">
        <f t="shared" si="6"/>
        <v>0</v>
      </c>
    </row>
    <row r="105" spans="1:8" s="1" customFormat="1" ht="78.75">
      <c r="A105" s="24">
        <v>4</v>
      </c>
      <c r="B105" s="36" t="s">
        <v>163</v>
      </c>
      <c r="C105" s="24">
        <v>20</v>
      </c>
      <c r="D105" s="23" t="s">
        <v>60</v>
      </c>
      <c r="E105" s="15"/>
      <c r="F105" s="8">
        <v>0</v>
      </c>
      <c r="G105" s="16" t="str">
        <f t="shared" si="5"/>
        <v>Rupees only</v>
      </c>
      <c r="H105" s="17">
        <f t="shared" si="6"/>
        <v>0</v>
      </c>
    </row>
    <row r="106" spans="1:8" s="1" customFormat="1" ht="94.5">
      <c r="A106" s="24">
        <v>5</v>
      </c>
      <c r="B106" s="36" t="s">
        <v>164</v>
      </c>
      <c r="C106" s="24">
        <v>1</v>
      </c>
      <c r="D106" s="28" t="s">
        <v>78</v>
      </c>
      <c r="E106" s="15"/>
      <c r="F106" s="8">
        <v>0</v>
      </c>
      <c r="G106" s="16" t="str">
        <f t="shared" si="5"/>
        <v>Rupees only</v>
      </c>
      <c r="H106" s="17">
        <f t="shared" si="6"/>
        <v>0</v>
      </c>
    </row>
    <row r="107" spans="1:8" s="1" customFormat="1" ht="78.75">
      <c r="A107" s="24">
        <v>6</v>
      </c>
      <c r="B107" s="36" t="s">
        <v>165</v>
      </c>
      <c r="C107" s="24">
        <v>1</v>
      </c>
      <c r="D107" s="28" t="s">
        <v>78</v>
      </c>
      <c r="E107" s="15"/>
      <c r="F107" s="8">
        <v>0</v>
      </c>
      <c r="G107" s="16" t="str">
        <f t="shared" si="5"/>
        <v>Rupees only</v>
      </c>
      <c r="H107" s="17">
        <f>C107*F107</f>
        <v>0</v>
      </c>
    </row>
    <row r="108" spans="1:8" s="1" customFormat="1" ht="94.5">
      <c r="A108" s="24">
        <v>7</v>
      </c>
      <c r="B108" s="36" t="s">
        <v>166</v>
      </c>
      <c r="C108" s="24">
        <v>1</v>
      </c>
      <c r="D108" s="28" t="s">
        <v>78</v>
      </c>
      <c r="E108" s="15"/>
      <c r="F108" s="8">
        <v>0</v>
      </c>
      <c r="G108" s="16" t="str">
        <f t="shared" si="5"/>
        <v>Rupees only</v>
      </c>
      <c r="H108" s="17">
        <f t="shared" si="6"/>
        <v>0</v>
      </c>
    </row>
    <row r="109" spans="1:8" s="1" customFormat="1" ht="94.5">
      <c r="A109" s="24">
        <v>8</v>
      </c>
      <c r="B109" s="36" t="s">
        <v>167</v>
      </c>
      <c r="C109" s="24">
        <v>1</v>
      </c>
      <c r="D109" s="28" t="s">
        <v>78</v>
      </c>
      <c r="E109" s="15"/>
      <c r="F109" s="8">
        <v>0</v>
      </c>
      <c r="G109" s="16" t="str">
        <f t="shared" si="5"/>
        <v>Rupees only</v>
      </c>
      <c r="H109" s="17">
        <f t="shared" si="6"/>
        <v>0</v>
      </c>
    </row>
    <row r="110" spans="1:8" s="1" customFormat="1" ht="94.5">
      <c r="A110" s="24">
        <v>9</v>
      </c>
      <c r="B110" s="46" t="s">
        <v>168</v>
      </c>
      <c r="C110" s="50">
        <v>1</v>
      </c>
      <c r="D110" s="28" t="s">
        <v>169</v>
      </c>
      <c r="E110" s="15"/>
      <c r="F110" s="8">
        <v>0</v>
      </c>
      <c r="G110" s="16" t="str">
        <f t="shared" si="5"/>
        <v>Rupees only</v>
      </c>
      <c r="H110" s="17">
        <f t="shared" si="6"/>
        <v>0</v>
      </c>
    </row>
    <row r="111" spans="1:8" s="1" customFormat="1" ht="47.25">
      <c r="A111" s="24">
        <v>10</v>
      </c>
      <c r="B111" s="36" t="s">
        <v>170</v>
      </c>
      <c r="C111" s="24">
        <v>1</v>
      </c>
      <c r="D111" s="28" t="s">
        <v>78</v>
      </c>
      <c r="E111" s="15"/>
      <c r="F111" s="8">
        <v>0</v>
      </c>
      <c r="G111" s="16" t="str">
        <f t="shared" si="5"/>
        <v>Rupees only</v>
      </c>
      <c r="H111" s="17">
        <f t="shared" si="6"/>
        <v>0</v>
      </c>
    </row>
    <row r="112" spans="1:8" s="1" customFormat="1" ht="63">
      <c r="A112" s="24">
        <v>11</v>
      </c>
      <c r="B112" s="36" t="s">
        <v>171</v>
      </c>
      <c r="C112" s="24">
        <v>1</v>
      </c>
      <c r="D112" s="28" t="s">
        <v>78</v>
      </c>
      <c r="E112" s="15"/>
      <c r="F112" s="8">
        <v>0</v>
      </c>
      <c r="G112" s="16" t="str">
        <f t="shared" si="5"/>
        <v>Rupees only</v>
      </c>
      <c r="H112" s="17">
        <f t="shared" si="6"/>
        <v>0</v>
      </c>
    </row>
    <row r="113" spans="1:8" s="1" customFormat="1" ht="94.5">
      <c r="A113" s="24">
        <v>12</v>
      </c>
      <c r="B113" s="36" t="s">
        <v>172</v>
      </c>
      <c r="C113" s="24">
        <v>1</v>
      </c>
      <c r="D113" s="28" t="s">
        <v>78</v>
      </c>
      <c r="E113" s="15"/>
      <c r="F113" s="8">
        <v>0</v>
      </c>
      <c r="G113" s="16" t="str">
        <f t="shared" si="5"/>
        <v>Rupees only</v>
      </c>
      <c r="H113" s="17">
        <f t="shared" si="6"/>
        <v>0</v>
      </c>
    </row>
    <row r="114" spans="1:8" s="1" customFormat="1" ht="47.25">
      <c r="A114" s="24">
        <v>13</v>
      </c>
      <c r="B114" s="36" t="s">
        <v>173</v>
      </c>
      <c r="C114" s="24">
        <v>1</v>
      </c>
      <c r="D114" s="28" t="s">
        <v>78</v>
      </c>
      <c r="E114" s="15"/>
      <c r="F114" s="8">
        <v>0</v>
      </c>
      <c r="G114" s="16" t="str">
        <f t="shared" si="5"/>
        <v>Rupees only</v>
      </c>
      <c r="H114" s="17">
        <f t="shared" si="6"/>
        <v>0</v>
      </c>
    </row>
    <row r="115" spans="1:8" s="1" customFormat="1" ht="14.25">
      <c r="A115" s="24">
        <v>1</v>
      </c>
      <c r="B115" s="51" t="s">
        <v>174</v>
      </c>
      <c r="C115" s="39"/>
      <c r="D115" s="39"/>
      <c r="E115" s="15"/>
      <c r="F115" s="15"/>
      <c r="G115" s="15"/>
      <c r="H115" s="15"/>
    </row>
    <row r="116" spans="1:8" s="1" customFormat="1" ht="189">
      <c r="A116" s="12">
        <v>1</v>
      </c>
      <c r="B116" s="52" t="s">
        <v>175</v>
      </c>
      <c r="C116" s="18"/>
      <c r="D116" s="18"/>
      <c r="E116" s="15"/>
      <c r="F116" s="15"/>
      <c r="G116" s="15"/>
      <c r="H116" s="15"/>
    </row>
    <row r="117" spans="1:8" s="1" customFormat="1" ht="38.25">
      <c r="A117" s="12">
        <v>1</v>
      </c>
      <c r="B117" s="52" t="s">
        <v>176</v>
      </c>
      <c r="C117" s="14">
        <v>27004</v>
      </c>
      <c r="D117" s="23" t="s">
        <v>60</v>
      </c>
      <c r="E117" s="15"/>
      <c r="F117" s="8">
        <v>0</v>
      </c>
      <c r="G117" s="16" t="str">
        <f t="shared" si="5"/>
        <v>Rupees only</v>
      </c>
      <c r="H117" s="17">
        <f t="shared" si="6"/>
        <v>0</v>
      </c>
    </row>
    <row r="118" spans="1:8" s="1" customFormat="1" ht="38.25">
      <c r="A118" s="12">
        <v>2</v>
      </c>
      <c r="B118" s="52" t="s">
        <v>177</v>
      </c>
      <c r="C118" s="14">
        <v>880</v>
      </c>
      <c r="D118" s="23" t="s">
        <v>60</v>
      </c>
      <c r="E118" s="15"/>
      <c r="F118" s="8">
        <v>0</v>
      </c>
      <c r="G118" s="16" t="str">
        <f t="shared" si="5"/>
        <v>Rupees only</v>
      </c>
      <c r="H118" s="17">
        <f t="shared" si="6"/>
        <v>0</v>
      </c>
    </row>
    <row r="119" spans="1:8" s="1" customFormat="1" ht="38.25">
      <c r="A119" s="12">
        <v>3</v>
      </c>
      <c r="B119" s="52" t="s">
        <v>178</v>
      </c>
      <c r="C119" s="14">
        <v>1758</v>
      </c>
      <c r="D119" s="23" t="s">
        <v>60</v>
      </c>
      <c r="E119" s="15"/>
      <c r="F119" s="8">
        <v>0</v>
      </c>
      <c r="G119" s="16" t="str">
        <f t="shared" si="5"/>
        <v>Rupees only</v>
      </c>
      <c r="H119" s="17">
        <f t="shared" si="6"/>
        <v>0</v>
      </c>
    </row>
    <row r="120" spans="1:8" s="1" customFormat="1" ht="38.25">
      <c r="A120" s="12">
        <v>4</v>
      </c>
      <c r="B120" s="52" t="s">
        <v>179</v>
      </c>
      <c r="C120" s="14">
        <v>1335</v>
      </c>
      <c r="D120" s="23" t="s">
        <v>60</v>
      </c>
      <c r="E120" s="15"/>
      <c r="F120" s="8">
        <v>0</v>
      </c>
      <c r="G120" s="16" t="str">
        <f t="shared" si="5"/>
        <v>Rupees only</v>
      </c>
      <c r="H120" s="17">
        <f t="shared" si="6"/>
        <v>0</v>
      </c>
    </row>
    <row r="121" spans="1:8" s="1" customFormat="1" ht="38.25">
      <c r="A121" s="12">
        <v>5</v>
      </c>
      <c r="B121" s="52" t="s">
        <v>180</v>
      </c>
      <c r="C121" s="14">
        <v>4503</v>
      </c>
      <c r="D121" s="23" t="s">
        <v>60</v>
      </c>
      <c r="E121" s="15"/>
      <c r="F121" s="8">
        <v>0</v>
      </c>
      <c r="G121" s="16" t="str">
        <f t="shared" si="5"/>
        <v>Rupees only</v>
      </c>
      <c r="H121" s="17">
        <f t="shared" si="6"/>
        <v>0</v>
      </c>
    </row>
    <row r="122" spans="1:8" s="1" customFormat="1" ht="126">
      <c r="A122" s="12">
        <v>2</v>
      </c>
      <c r="B122" s="53" t="s">
        <v>181</v>
      </c>
      <c r="C122" s="18"/>
      <c r="D122" s="18"/>
      <c r="E122" s="15"/>
      <c r="F122" s="15"/>
      <c r="G122" s="16"/>
      <c r="H122" s="17"/>
    </row>
    <row r="123" spans="1:8" s="1" customFormat="1" ht="38.25">
      <c r="A123" s="12">
        <v>1</v>
      </c>
      <c r="B123" s="52" t="s">
        <v>176</v>
      </c>
      <c r="C123" s="14">
        <v>27004</v>
      </c>
      <c r="D123" s="23" t="s">
        <v>60</v>
      </c>
      <c r="E123" s="15"/>
      <c r="F123" s="8">
        <v>0</v>
      </c>
      <c r="G123" s="16" t="str">
        <f t="shared" si="5"/>
        <v>Rupees only</v>
      </c>
      <c r="H123" s="17">
        <f t="shared" si="6"/>
        <v>0</v>
      </c>
    </row>
    <row r="124" spans="1:8" s="1" customFormat="1" ht="38.25">
      <c r="A124" s="12">
        <v>2</v>
      </c>
      <c r="B124" s="52" t="s">
        <v>177</v>
      </c>
      <c r="C124" s="14">
        <v>880</v>
      </c>
      <c r="D124" s="23" t="s">
        <v>60</v>
      </c>
      <c r="E124" s="15"/>
      <c r="F124" s="8">
        <v>0</v>
      </c>
      <c r="G124" s="16" t="str">
        <f t="shared" si="5"/>
        <v>Rupees only</v>
      </c>
      <c r="H124" s="17">
        <f t="shared" si="6"/>
        <v>0</v>
      </c>
    </row>
    <row r="125" spans="1:8" s="1" customFormat="1" ht="38.25">
      <c r="A125" s="12">
        <v>3</v>
      </c>
      <c r="B125" s="52" t="s">
        <v>178</v>
      </c>
      <c r="C125" s="14">
        <v>1758</v>
      </c>
      <c r="D125" s="23" t="s">
        <v>60</v>
      </c>
      <c r="E125" s="15"/>
      <c r="F125" s="8">
        <v>0</v>
      </c>
      <c r="G125" s="16" t="str">
        <f t="shared" si="5"/>
        <v>Rupees only</v>
      </c>
      <c r="H125" s="17">
        <f>C125*F125</f>
        <v>0</v>
      </c>
    </row>
    <row r="126" spans="1:8" s="1" customFormat="1" ht="38.25">
      <c r="A126" s="12">
        <v>4</v>
      </c>
      <c r="B126" s="52" t="s">
        <v>179</v>
      </c>
      <c r="C126" s="14">
        <v>1335</v>
      </c>
      <c r="D126" s="23" t="s">
        <v>60</v>
      </c>
      <c r="E126" s="15"/>
      <c r="F126" s="8">
        <v>0</v>
      </c>
      <c r="G126" s="16" t="str">
        <f t="shared" si="5"/>
        <v>Rupees only</v>
      </c>
      <c r="H126" s="17">
        <f>C126*F126</f>
        <v>0</v>
      </c>
    </row>
    <row r="127" spans="1:8" s="1" customFormat="1" ht="38.25">
      <c r="A127" s="12">
        <v>5</v>
      </c>
      <c r="B127" s="52" t="s">
        <v>180</v>
      </c>
      <c r="C127" s="14">
        <v>4503</v>
      </c>
      <c r="D127" s="23" t="s">
        <v>60</v>
      </c>
      <c r="E127" s="15"/>
      <c r="F127" s="8">
        <v>0</v>
      </c>
      <c r="G127" s="16" t="str">
        <f t="shared" si="5"/>
        <v>Rupees only</v>
      </c>
      <c r="H127" s="17">
        <f t="shared" si="6"/>
        <v>0</v>
      </c>
    </row>
    <row r="128" spans="1:8" s="1" customFormat="1" ht="25.5">
      <c r="A128" s="24">
        <v>6</v>
      </c>
      <c r="B128" s="52" t="s">
        <v>182</v>
      </c>
      <c r="C128" s="45">
        <v>65473</v>
      </c>
      <c r="D128" s="23" t="s">
        <v>159</v>
      </c>
      <c r="E128" s="15"/>
      <c r="F128" s="8">
        <v>0</v>
      </c>
      <c r="G128" s="16" t="str">
        <f t="shared" si="5"/>
        <v>Rupees only</v>
      </c>
      <c r="H128" s="17">
        <f t="shared" si="6"/>
        <v>0</v>
      </c>
    </row>
    <row r="129" spans="1:8" s="1" customFormat="1" ht="94.5">
      <c r="A129" s="24">
        <v>3</v>
      </c>
      <c r="B129" s="54" t="s">
        <v>183</v>
      </c>
      <c r="C129" s="18"/>
      <c r="D129" s="18"/>
      <c r="E129" s="15"/>
      <c r="F129" s="15"/>
      <c r="G129" s="15"/>
      <c r="H129" s="15"/>
    </row>
    <row r="130" spans="1:8" s="1" customFormat="1" ht="38.25">
      <c r="A130" s="24">
        <v>1</v>
      </c>
      <c r="B130" s="52" t="s">
        <v>176</v>
      </c>
      <c r="C130" s="14">
        <v>27004</v>
      </c>
      <c r="D130" s="23" t="s">
        <v>60</v>
      </c>
      <c r="E130" s="15"/>
      <c r="F130" s="8">
        <v>0</v>
      </c>
      <c r="G130" s="16" t="str">
        <f t="shared" si="5"/>
        <v>Rupees only</v>
      </c>
      <c r="H130" s="17">
        <f t="shared" si="6"/>
        <v>0</v>
      </c>
    </row>
    <row r="131" spans="1:8" s="1" customFormat="1" ht="38.25">
      <c r="A131" s="24">
        <v>2</v>
      </c>
      <c r="B131" s="52" t="s">
        <v>177</v>
      </c>
      <c r="C131" s="14">
        <v>880</v>
      </c>
      <c r="D131" s="23" t="s">
        <v>60</v>
      </c>
      <c r="E131" s="15"/>
      <c r="F131" s="8">
        <v>0</v>
      </c>
      <c r="G131" s="16" t="str">
        <f t="shared" si="5"/>
        <v>Rupees only</v>
      </c>
      <c r="H131" s="17">
        <f>C131*F131</f>
        <v>0</v>
      </c>
    </row>
    <row r="132" spans="1:8" s="1" customFormat="1" ht="38.25">
      <c r="A132" s="24">
        <v>3</v>
      </c>
      <c r="B132" s="52" t="s">
        <v>178</v>
      </c>
      <c r="C132" s="14">
        <v>1758</v>
      </c>
      <c r="D132" s="23" t="s">
        <v>60</v>
      </c>
      <c r="E132" s="15"/>
      <c r="F132" s="8">
        <v>0</v>
      </c>
      <c r="G132" s="16" t="str">
        <f t="shared" si="5"/>
        <v>Rupees only</v>
      </c>
      <c r="H132" s="17">
        <f t="shared" si="6"/>
        <v>0</v>
      </c>
    </row>
    <row r="133" spans="1:8" s="1" customFormat="1" ht="38.25">
      <c r="A133" s="24">
        <v>4</v>
      </c>
      <c r="B133" s="52" t="s">
        <v>179</v>
      </c>
      <c r="C133" s="14">
        <v>1335</v>
      </c>
      <c r="D133" s="23" t="s">
        <v>60</v>
      </c>
      <c r="E133" s="15"/>
      <c r="F133" s="8">
        <v>0</v>
      </c>
      <c r="G133" s="16" t="str">
        <f t="shared" si="5"/>
        <v>Rupees only</v>
      </c>
      <c r="H133" s="17">
        <f t="shared" si="6"/>
        <v>0</v>
      </c>
    </row>
    <row r="134" spans="1:8" s="1" customFormat="1" ht="38.25">
      <c r="A134" s="24">
        <v>5</v>
      </c>
      <c r="B134" s="52" t="s">
        <v>180</v>
      </c>
      <c r="C134" s="14">
        <v>4503</v>
      </c>
      <c r="D134" s="23" t="s">
        <v>60</v>
      </c>
      <c r="E134" s="15"/>
      <c r="F134" s="8">
        <v>0</v>
      </c>
      <c r="G134" s="16" t="str">
        <f t="shared" si="5"/>
        <v>Rupees only</v>
      </c>
      <c r="H134" s="17">
        <f t="shared" si="6"/>
        <v>0</v>
      </c>
    </row>
    <row r="135" spans="1:8" s="1" customFormat="1" ht="141.75">
      <c r="A135" s="24">
        <v>4</v>
      </c>
      <c r="B135" s="52" t="s">
        <v>184</v>
      </c>
      <c r="C135" s="18"/>
      <c r="D135" s="18"/>
      <c r="E135" s="15"/>
      <c r="F135" s="15"/>
      <c r="G135" s="15"/>
      <c r="H135" s="15"/>
    </row>
    <row r="136" spans="1:8" s="1" customFormat="1" ht="25.5">
      <c r="A136" s="24">
        <v>1</v>
      </c>
      <c r="B136" s="52" t="s">
        <v>176</v>
      </c>
      <c r="C136" s="14">
        <v>5401</v>
      </c>
      <c r="D136" s="28" t="s">
        <v>78</v>
      </c>
      <c r="E136" s="15"/>
      <c r="F136" s="8">
        <v>0</v>
      </c>
      <c r="G136" s="16" t="str">
        <f t="shared" si="5"/>
        <v>Rupees only</v>
      </c>
      <c r="H136" s="17">
        <f t="shared" si="6"/>
        <v>0</v>
      </c>
    </row>
    <row r="137" spans="1:8" s="1" customFormat="1" ht="25.5">
      <c r="A137" s="24">
        <v>2</v>
      </c>
      <c r="B137" s="52" t="s">
        <v>177</v>
      </c>
      <c r="C137" s="14">
        <v>176</v>
      </c>
      <c r="D137" s="28" t="s">
        <v>78</v>
      </c>
      <c r="E137" s="15"/>
      <c r="F137" s="8">
        <v>0</v>
      </c>
      <c r="G137" s="16" t="str">
        <f t="shared" si="5"/>
        <v>Rupees only</v>
      </c>
      <c r="H137" s="17">
        <f t="shared" si="6"/>
        <v>0</v>
      </c>
    </row>
    <row r="138" spans="1:8" s="1" customFormat="1" ht="25.5">
      <c r="A138" s="24">
        <v>3</v>
      </c>
      <c r="B138" s="52" t="s">
        <v>178</v>
      </c>
      <c r="C138" s="14">
        <v>352</v>
      </c>
      <c r="D138" s="28" t="s">
        <v>78</v>
      </c>
      <c r="E138" s="15"/>
      <c r="F138" s="8">
        <v>0</v>
      </c>
      <c r="G138" s="16" t="str">
        <f t="shared" si="5"/>
        <v>Rupees only</v>
      </c>
      <c r="H138" s="17">
        <f t="shared" si="6"/>
        <v>0</v>
      </c>
    </row>
    <row r="139" spans="1:8" s="1" customFormat="1" ht="25.5">
      <c r="A139" s="24">
        <v>4</v>
      </c>
      <c r="B139" s="52" t="s">
        <v>179</v>
      </c>
      <c r="C139" s="14">
        <v>267</v>
      </c>
      <c r="D139" s="28" t="s">
        <v>78</v>
      </c>
      <c r="E139" s="15"/>
      <c r="F139" s="8">
        <v>0</v>
      </c>
      <c r="G139" s="16" t="str">
        <f t="shared" si="5"/>
        <v>Rupees only</v>
      </c>
      <c r="H139" s="17">
        <f t="shared" si="6"/>
        <v>0</v>
      </c>
    </row>
    <row r="140" spans="1:8" s="1" customFormat="1" ht="25.5">
      <c r="A140" s="34">
        <v>5</v>
      </c>
      <c r="B140" s="52" t="s">
        <v>180</v>
      </c>
      <c r="C140" s="14">
        <v>901</v>
      </c>
      <c r="D140" s="28" t="s">
        <v>78</v>
      </c>
      <c r="E140" s="15"/>
      <c r="F140" s="8">
        <v>0</v>
      </c>
      <c r="G140" s="16" t="str">
        <f t="shared" si="5"/>
        <v>Rupees only</v>
      </c>
      <c r="H140" s="17">
        <f>C140*F140</f>
        <v>0</v>
      </c>
    </row>
    <row r="141" spans="1:8" s="1" customFormat="1" ht="94.5">
      <c r="A141" s="24">
        <v>5</v>
      </c>
      <c r="B141" s="52" t="s">
        <v>185</v>
      </c>
      <c r="C141" s="18"/>
      <c r="D141" s="18"/>
      <c r="E141" s="15"/>
      <c r="F141" s="15"/>
      <c r="G141" s="15"/>
      <c r="H141" s="15"/>
    </row>
    <row r="142" spans="1:8" s="1" customFormat="1" ht="25.5">
      <c r="A142" s="24">
        <v>1</v>
      </c>
      <c r="B142" s="55" t="str">
        <f>B136</f>
        <v>350 mm diameter</v>
      </c>
      <c r="C142" s="24">
        <v>108</v>
      </c>
      <c r="D142" s="28" t="s">
        <v>78</v>
      </c>
      <c r="E142" s="15"/>
      <c r="F142" s="8">
        <v>0</v>
      </c>
      <c r="G142" s="16" t="str">
        <f t="shared" si="5"/>
        <v>Rupees only</v>
      </c>
      <c r="H142" s="17">
        <f t="shared" si="6"/>
        <v>0</v>
      </c>
    </row>
    <row r="143" spans="1:8" s="1" customFormat="1" ht="25.5">
      <c r="A143" s="24">
        <v>2</v>
      </c>
      <c r="B143" s="55" t="str">
        <f>B137</f>
        <v>300 mm diameter</v>
      </c>
      <c r="C143" s="24">
        <v>4</v>
      </c>
      <c r="D143" s="28" t="s">
        <v>78</v>
      </c>
      <c r="E143" s="15"/>
      <c r="F143" s="8">
        <v>0</v>
      </c>
      <c r="G143" s="16" t="str">
        <f t="shared" si="5"/>
        <v>Rupees only</v>
      </c>
      <c r="H143" s="17">
        <f t="shared" si="6"/>
        <v>0</v>
      </c>
    </row>
    <row r="144" spans="1:8" s="1" customFormat="1" ht="25.5">
      <c r="A144" s="24">
        <v>3</v>
      </c>
      <c r="B144" s="55" t="str">
        <f>B138</f>
        <v>200 mm diameter</v>
      </c>
      <c r="C144" s="24">
        <v>7</v>
      </c>
      <c r="D144" s="28" t="s">
        <v>78</v>
      </c>
      <c r="E144" s="15"/>
      <c r="F144" s="8">
        <v>0</v>
      </c>
      <c r="G144" s="16" t="str">
        <f t="shared" si="5"/>
        <v>Rupees only</v>
      </c>
      <c r="H144" s="17">
        <f t="shared" si="6"/>
        <v>0</v>
      </c>
    </row>
    <row r="145" spans="1:8" s="1" customFormat="1" ht="25.5">
      <c r="A145" s="24">
        <v>4</v>
      </c>
      <c r="B145" s="55" t="str">
        <f>B139</f>
        <v>150 mm diameter</v>
      </c>
      <c r="C145" s="24">
        <v>5</v>
      </c>
      <c r="D145" s="28" t="s">
        <v>78</v>
      </c>
      <c r="E145" s="15"/>
      <c r="F145" s="8">
        <v>0</v>
      </c>
      <c r="G145" s="16" t="str">
        <f t="shared" si="5"/>
        <v>Rupees only</v>
      </c>
      <c r="H145" s="17">
        <f t="shared" si="6"/>
        <v>0</v>
      </c>
    </row>
    <row r="146" spans="1:8" s="1" customFormat="1" ht="25.5">
      <c r="A146" s="24">
        <v>5</v>
      </c>
      <c r="B146" s="55" t="str">
        <f>B140</f>
        <v>100 mm diameter</v>
      </c>
      <c r="C146" s="24">
        <v>18</v>
      </c>
      <c r="D146" s="28" t="s">
        <v>78</v>
      </c>
      <c r="E146" s="15"/>
      <c r="F146" s="8">
        <v>0</v>
      </c>
      <c r="G146" s="16" t="str">
        <f t="shared" si="5"/>
        <v>Rupees only</v>
      </c>
      <c r="H146" s="17">
        <f>C146*F146</f>
        <v>0</v>
      </c>
    </row>
    <row r="147" spans="1:8" s="1" customFormat="1" ht="63">
      <c r="A147" s="24">
        <v>6</v>
      </c>
      <c r="B147" s="52" t="s">
        <v>186</v>
      </c>
      <c r="C147" s="45">
        <v>2661</v>
      </c>
      <c r="D147" s="14" t="s">
        <v>76</v>
      </c>
      <c r="E147" s="15"/>
      <c r="F147" s="8">
        <v>0</v>
      </c>
      <c r="G147" s="16" t="str">
        <f t="shared" si="5"/>
        <v>Rupees only</v>
      </c>
      <c r="H147" s="17">
        <f>C147*F147</f>
        <v>0</v>
      </c>
    </row>
    <row r="148" spans="1:8" s="1" customFormat="1" ht="126">
      <c r="A148" s="24">
        <v>7</v>
      </c>
      <c r="B148" s="52" t="s">
        <v>187</v>
      </c>
      <c r="C148" s="18"/>
      <c r="D148" s="18"/>
      <c r="E148" s="15"/>
      <c r="F148" s="15"/>
      <c r="G148" s="15"/>
      <c r="H148" s="15"/>
    </row>
    <row r="149" spans="1:8" s="1" customFormat="1" ht="25.5">
      <c r="A149" s="24">
        <v>1</v>
      </c>
      <c r="B149" s="52" t="str">
        <f>B117</f>
        <v>350 mm diameter</v>
      </c>
      <c r="C149" s="24">
        <v>4</v>
      </c>
      <c r="D149" s="28" t="s">
        <v>78</v>
      </c>
      <c r="E149" s="15"/>
      <c r="F149" s="8">
        <v>0</v>
      </c>
      <c r="G149" s="16" t="str">
        <f t="shared" si="5"/>
        <v>Rupees only</v>
      </c>
      <c r="H149" s="17">
        <f t="shared" si="6"/>
        <v>0</v>
      </c>
    </row>
    <row r="150" spans="1:8" s="1" customFormat="1" ht="25.5">
      <c r="A150" s="24">
        <v>2</v>
      </c>
      <c r="B150" s="52" t="str">
        <f>B118</f>
        <v>300 mm diameter</v>
      </c>
      <c r="C150" s="24">
        <v>1</v>
      </c>
      <c r="D150" s="28" t="s">
        <v>78</v>
      </c>
      <c r="E150" s="15"/>
      <c r="F150" s="8">
        <v>0</v>
      </c>
      <c r="G150" s="16" t="str">
        <f t="shared" si="5"/>
        <v>Rupees only</v>
      </c>
      <c r="H150" s="17">
        <f t="shared" si="6"/>
        <v>0</v>
      </c>
    </row>
    <row r="151" spans="1:8" s="1" customFormat="1" ht="25.5">
      <c r="A151" s="24">
        <v>3</v>
      </c>
      <c r="B151" s="55" t="str">
        <f>B144</f>
        <v>200 mm diameter</v>
      </c>
      <c r="C151" s="24">
        <v>1</v>
      </c>
      <c r="D151" s="28" t="s">
        <v>78</v>
      </c>
      <c r="E151" s="15"/>
      <c r="F151" s="8">
        <v>0</v>
      </c>
      <c r="G151" s="16" t="str">
        <f t="shared" si="5"/>
        <v>Rupees only</v>
      </c>
      <c r="H151" s="17">
        <f t="shared" si="6"/>
        <v>0</v>
      </c>
    </row>
    <row r="152" spans="1:8" s="1" customFormat="1" ht="25.5">
      <c r="A152" s="24">
        <v>4</v>
      </c>
      <c r="B152" s="56" t="str">
        <f>B139</f>
        <v>150 mm diameter</v>
      </c>
      <c r="C152" s="24">
        <v>1</v>
      </c>
      <c r="D152" s="28" t="s">
        <v>78</v>
      </c>
      <c r="E152" s="15"/>
      <c r="F152" s="8">
        <v>0</v>
      </c>
      <c r="G152" s="16" t="str">
        <f t="shared" si="5"/>
        <v>Rupees only</v>
      </c>
      <c r="H152" s="17">
        <f t="shared" si="6"/>
        <v>0</v>
      </c>
    </row>
    <row r="153" spans="1:8" s="1" customFormat="1" ht="25.5">
      <c r="A153" s="24">
        <v>5</v>
      </c>
      <c r="B153" s="56" t="str">
        <f>B140</f>
        <v>100 mm diameter</v>
      </c>
      <c r="C153" s="24">
        <v>2</v>
      </c>
      <c r="D153" s="28" t="s">
        <v>78</v>
      </c>
      <c r="E153" s="15"/>
      <c r="F153" s="8">
        <v>0</v>
      </c>
      <c r="G153" s="16" t="str">
        <f t="shared" si="5"/>
        <v>Rupees only</v>
      </c>
      <c r="H153" s="17">
        <f>C153*F153</f>
        <v>0</v>
      </c>
    </row>
    <row r="154" spans="1:8" s="1" customFormat="1" ht="157.5">
      <c r="A154" s="24">
        <v>8</v>
      </c>
      <c r="B154" s="54" t="s">
        <v>188</v>
      </c>
      <c r="C154" s="18"/>
      <c r="D154" s="18"/>
      <c r="E154" s="15"/>
      <c r="F154" s="15"/>
      <c r="G154" s="15"/>
      <c r="H154" s="15"/>
    </row>
    <row r="155" spans="1:8" s="1" customFormat="1" ht="25.5">
      <c r="A155" s="57">
        <v>1</v>
      </c>
      <c r="B155" s="56" t="s">
        <v>189</v>
      </c>
      <c r="C155" s="24">
        <v>4</v>
      </c>
      <c r="D155" s="28" t="s">
        <v>78</v>
      </c>
      <c r="E155" s="15"/>
      <c r="F155" s="8">
        <v>0</v>
      </c>
      <c r="G155" s="16" t="str">
        <f aca="true" t="shared" si="7" ref="G155:G217">SpellNumber(F155)</f>
        <v>Rupees only</v>
      </c>
      <c r="H155" s="17">
        <f>C155*F155</f>
        <v>0</v>
      </c>
    </row>
    <row r="156" spans="1:8" s="1" customFormat="1" ht="63">
      <c r="A156" s="24">
        <v>9</v>
      </c>
      <c r="B156" s="54" t="s">
        <v>190</v>
      </c>
      <c r="C156" s="43"/>
      <c r="D156" s="43"/>
      <c r="E156" s="15"/>
      <c r="F156" s="8">
        <v>0</v>
      </c>
      <c r="G156" s="16" t="str">
        <f t="shared" si="7"/>
        <v>Rupees only</v>
      </c>
      <c r="H156" s="17">
        <f>C156*F156</f>
        <v>0</v>
      </c>
    </row>
    <row r="157" spans="1:8" s="1" customFormat="1" ht="25.5">
      <c r="A157" s="24">
        <v>1</v>
      </c>
      <c r="B157" s="58" t="s">
        <v>191</v>
      </c>
      <c r="C157" s="57">
        <v>7</v>
      </c>
      <c r="D157" s="28" t="s">
        <v>78</v>
      </c>
      <c r="E157" s="15"/>
      <c r="F157" s="8">
        <v>0</v>
      </c>
      <c r="G157" s="16" t="str">
        <f t="shared" si="7"/>
        <v>Rupees only</v>
      </c>
      <c r="H157" s="17">
        <f aca="true" t="shared" si="8" ref="H157:H219">C157*F157</f>
        <v>0</v>
      </c>
    </row>
    <row r="158" spans="1:8" s="1" customFormat="1" ht="110.25">
      <c r="A158" s="24">
        <v>10</v>
      </c>
      <c r="B158" s="58" t="s">
        <v>107</v>
      </c>
      <c r="C158" s="18"/>
      <c r="D158" s="18"/>
      <c r="E158" s="15"/>
      <c r="F158" s="15"/>
      <c r="G158" s="15"/>
      <c r="H158" s="15"/>
    </row>
    <row r="159" spans="1:8" s="1" customFormat="1" ht="25.5">
      <c r="A159" s="24">
        <v>1</v>
      </c>
      <c r="B159" s="52" t="str">
        <f>B149</f>
        <v>350 mm diameter</v>
      </c>
      <c r="C159" s="24">
        <v>4</v>
      </c>
      <c r="D159" s="28" t="s">
        <v>78</v>
      </c>
      <c r="E159" s="15"/>
      <c r="F159" s="8">
        <v>0</v>
      </c>
      <c r="G159" s="16" t="str">
        <f t="shared" si="7"/>
        <v>Rupees only</v>
      </c>
      <c r="H159" s="17">
        <f t="shared" si="8"/>
        <v>0</v>
      </c>
    </row>
    <row r="160" spans="1:8" s="1" customFormat="1" ht="25.5">
      <c r="A160" s="24">
        <v>2</v>
      </c>
      <c r="B160" s="52" t="str">
        <f>B150</f>
        <v>300 mm diameter</v>
      </c>
      <c r="C160" s="24">
        <v>1</v>
      </c>
      <c r="D160" s="28" t="s">
        <v>78</v>
      </c>
      <c r="E160" s="15"/>
      <c r="F160" s="8">
        <v>0</v>
      </c>
      <c r="G160" s="16" t="str">
        <f t="shared" si="7"/>
        <v>Rupees only</v>
      </c>
      <c r="H160" s="17">
        <f t="shared" si="8"/>
        <v>0</v>
      </c>
    </row>
    <row r="161" spans="1:8" s="1" customFormat="1" ht="25.5">
      <c r="A161" s="24">
        <v>3</v>
      </c>
      <c r="B161" s="52" t="str">
        <f>B151</f>
        <v>200 mm diameter</v>
      </c>
      <c r="C161" s="24">
        <v>1</v>
      </c>
      <c r="D161" s="28" t="s">
        <v>78</v>
      </c>
      <c r="E161" s="15"/>
      <c r="F161" s="8">
        <v>0</v>
      </c>
      <c r="G161" s="16" t="str">
        <f t="shared" si="7"/>
        <v>Rupees only</v>
      </c>
      <c r="H161" s="17">
        <f t="shared" si="8"/>
        <v>0</v>
      </c>
    </row>
    <row r="162" spans="1:8" s="1" customFormat="1" ht="25.5">
      <c r="A162" s="24">
        <v>4</v>
      </c>
      <c r="B162" s="52" t="str">
        <f>B152</f>
        <v>150 mm diameter</v>
      </c>
      <c r="C162" s="24">
        <v>1</v>
      </c>
      <c r="D162" s="28" t="s">
        <v>78</v>
      </c>
      <c r="E162" s="15"/>
      <c r="F162" s="8">
        <v>0</v>
      </c>
      <c r="G162" s="16" t="str">
        <f t="shared" si="7"/>
        <v>Rupees only</v>
      </c>
      <c r="H162" s="17">
        <f t="shared" si="8"/>
        <v>0</v>
      </c>
    </row>
    <row r="163" spans="1:8" s="1" customFormat="1" ht="25.5">
      <c r="A163" s="24">
        <v>5</v>
      </c>
      <c r="B163" s="52" t="str">
        <f>B153</f>
        <v>100 mm diameter</v>
      </c>
      <c r="C163" s="24">
        <v>2</v>
      </c>
      <c r="D163" s="28" t="s">
        <v>78</v>
      </c>
      <c r="E163" s="15"/>
      <c r="F163" s="8">
        <v>0</v>
      </c>
      <c r="G163" s="16" t="str">
        <f t="shared" si="7"/>
        <v>Rupees only</v>
      </c>
      <c r="H163" s="17">
        <f t="shared" si="8"/>
        <v>0</v>
      </c>
    </row>
    <row r="164" spans="1:8" s="1" customFormat="1" ht="25.5">
      <c r="A164" s="24">
        <v>6</v>
      </c>
      <c r="B164" s="58" t="s">
        <v>192</v>
      </c>
      <c r="C164" s="24">
        <v>4</v>
      </c>
      <c r="D164" s="28" t="s">
        <v>78</v>
      </c>
      <c r="E164" s="15"/>
      <c r="F164" s="8">
        <v>0</v>
      </c>
      <c r="G164" s="16" t="str">
        <f t="shared" si="7"/>
        <v>Rupees only</v>
      </c>
      <c r="H164" s="17">
        <f t="shared" si="8"/>
        <v>0</v>
      </c>
    </row>
    <row r="165" spans="1:8" s="1" customFormat="1" ht="25.5">
      <c r="A165" s="24">
        <v>7</v>
      </c>
      <c r="B165" s="58" t="str">
        <f>B157</f>
        <v>80mm Double Air Valve </v>
      </c>
      <c r="C165" s="24">
        <v>7</v>
      </c>
      <c r="D165" s="28" t="s">
        <v>78</v>
      </c>
      <c r="E165" s="15"/>
      <c r="F165" s="8">
        <v>0</v>
      </c>
      <c r="G165" s="16" t="str">
        <f t="shared" si="7"/>
        <v>Rupees only</v>
      </c>
      <c r="H165" s="17">
        <f t="shared" si="8"/>
        <v>0</v>
      </c>
    </row>
    <row r="166" spans="1:8" s="1" customFormat="1" ht="94.5">
      <c r="A166" s="24">
        <v>11</v>
      </c>
      <c r="B166" s="59" t="s">
        <v>193</v>
      </c>
      <c r="C166" s="18"/>
      <c r="D166" s="18"/>
      <c r="E166" s="15"/>
      <c r="F166" s="15"/>
      <c r="G166" s="15"/>
      <c r="H166" s="15"/>
    </row>
    <row r="167" spans="1:8" s="1" customFormat="1" ht="38.25">
      <c r="A167" s="24">
        <v>1</v>
      </c>
      <c r="B167" s="60" t="s">
        <v>194</v>
      </c>
      <c r="C167" s="14">
        <v>27004</v>
      </c>
      <c r="D167" s="23" t="s">
        <v>60</v>
      </c>
      <c r="E167" s="15"/>
      <c r="F167" s="8">
        <v>0</v>
      </c>
      <c r="G167" s="16" t="str">
        <f t="shared" si="7"/>
        <v>Rupees only</v>
      </c>
      <c r="H167" s="17">
        <f t="shared" si="8"/>
        <v>0</v>
      </c>
    </row>
    <row r="168" spans="1:8" s="1" customFormat="1" ht="38.25">
      <c r="A168" s="24">
        <v>2</v>
      </c>
      <c r="B168" s="60" t="s">
        <v>195</v>
      </c>
      <c r="C168" s="14">
        <v>880</v>
      </c>
      <c r="D168" s="23" t="s">
        <v>60</v>
      </c>
      <c r="E168" s="15"/>
      <c r="F168" s="8">
        <v>0</v>
      </c>
      <c r="G168" s="16" t="str">
        <f t="shared" si="7"/>
        <v>Rupees only</v>
      </c>
      <c r="H168" s="17">
        <f t="shared" si="8"/>
        <v>0</v>
      </c>
    </row>
    <row r="169" spans="1:8" s="1" customFormat="1" ht="38.25">
      <c r="A169" s="24">
        <v>3</v>
      </c>
      <c r="B169" s="60" t="s">
        <v>196</v>
      </c>
      <c r="C169" s="14">
        <v>1758</v>
      </c>
      <c r="D169" s="23" t="s">
        <v>60</v>
      </c>
      <c r="E169" s="15"/>
      <c r="F169" s="8">
        <v>0</v>
      </c>
      <c r="G169" s="16" t="str">
        <f t="shared" si="7"/>
        <v>Rupees only</v>
      </c>
      <c r="H169" s="17">
        <f t="shared" si="8"/>
        <v>0</v>
      </c>
    </row>
    <row r="170" spans="1:8" s="1" customFormat="1" ht="38.25">
      <c r="A170" s="24">
        <v>4</v>
      </c>
      <c r="B170" s="60" t="s">
        <v>197</v>
      </c>
      <c r="C170" s="14">
        <v>1335</v>
      </c>
      <c r="D170" s="23" t="s">
        <v>60</v>
      </c>
      <c r="E170" s="15"/>
      <c r="F170" s="8">
        <v>0</v>
      </c>
      <c r="G170" s="16" t="str">
        <f t="shared" si="7"/>
        <v>Rupees only</v>
      </c>
      <c r="H170" s="17">
        <f>C170*F170</f>
        <v>0</v>
      </c>
    </row>
    <row r="171" spans="1:8" s="1" customFormat="1" ht="38.25">
      <c r="A171" s="24">
        <v>5</v>
      </c>
      <c r="B171" s="60" t="s">
        <v>198</v>
      </c>
      <c r="C171" s="14">
        <v>4503</v>
      </c>
      <c r="D171" s="23" t="s">
        <v>60</v>
      </c>
      <c r="E171" s="15"/>
      <c r="F171" s="8">
        <v>0</v>
      </c>
      <c r="G171" s="16" t="str">
        <f t="shared" si="7"/>
        <v>Rupees only</v>
      </c>
      <c r="H171" s="17">
        <f>C171*F171</f>
        <v>0</v>
      </c>
    </row>
    <row r="172" spans="1:8" s="1" customFormat="1" ht="78.75">
      <c r="A172" s="24">
        <v>12</v>
      </c>
      <c r="B172" s="58" t="s">
        <v>199</v>
      </c>
      <c r="C172" s="24">
        <v>1</v>
      </c>
      <c r="D172" s="28" t="s">
        <v>78</v>
      </c>
      <c r="E172" s="15"/>
      <c r="F172" s="8">
        <v>0</v>
      </c>
      <c r="G172" s="16" t="str">
        <f t="shared" si="7"/>
        <v>Rupees only</v>
      </c>
      <c r="H172" s="17">
        <f>C172*F172</f>
        <v>0</v>
      </c>
    </row>
    <row r="173" spans="1:8" s="1" customFormat="1" ht="15">
      <c r="A173" s="24">
        <v>1</v>
      </c>
      <c r="B173" s="51" t="s">
        <v>200</v>
      </c>
      <c r="C173" s="39"/>
      <c r="D173" s="39"/>
      <c r="E173" s="15"/>
      <c r="F173" s="8">
        <v>0</v>
      </c>
      <c r="G173" s="16" t="str">
        <f t="shared" si="7"/>
        <v>Rupees only</v>
      </c>
      <c r="H173" s="17">
        <f t="shared" si="8"/>
        <v>0</v>
      </c>
    </row>
    <row r="174" spans="1:8" s="1" customFormat="1" ht="189">
      <c r="A174" s="12">
        <v>1</v>
      </c>
      <c r="B174" s="36" t="s">
        <v>201</v>
      </c>
      <c r="C174" s="18"/>
      <c r="D174" s="18"/>
      <c r="E174" s="15"/>
      <c r="F174" s="15"/>
      <c r="G174" s="15"/>
      <c r="H174" s="15"/>
    </row>
    <row r="175" spans="1:8" s="1" customFormat="1" ht="27">
      <c r="A175" s="24">
        <v>1</v>
      </c>
      <c r="B175" s="48" t="s">
        <v>202</v>
      </c>
      <c r="C175" s="61">
        <v>25.16</v>
      </c>
      <c r="D175" s="14" t="s">
        <v>76</v>
      </c>
      <c r="E175" s="15"/>
      <c r="F175" s="8">
        <v>0</v>
      </c>
      <c r="G175" s="16" t="str">
        <f t="shared" si="7"/>
        <v>Rupees only</v>
      </c>
      <c r="H175" s="17">
        <f t="shared" si="8"/>
        <v>0</v>
      </c>
    </row>
    <row r="176" spans="1:8" s="1" customFormat="1" ht="27">
      <c r="A176" s="24">
        <v>2</v>
      </c>
      <c r="B176" s="48" t="s">
        <v>203</v>
      </c>
      <c r="C176" s="61">
        <v>180.62</v>
      </c>
      <c r="D176" s="14" t="s">
        <v>76</v>
      </c>
      <c r="E176" s="15"/>
      <c r="F176" s="8">
        <v>0</v>
      </c>
      <c r="G176" s="16" t="str">
        <f t="shared" si="7"/>
        <v>Rupees only</v>
      </c>
      <c r="H176" s="17">
        <f t="shared" si="8"/>
        <v>0</v>
      </c>
    </row>
    <row r="177" spans="1:8" s="1" customFormat="1" ht="63">
      <c r="A177" s="24">
        <v>2</v>
      </c>
      <c r="B177" s="36" t="s">
        <v>204</v>
      </c>
      <c r="C177" s="61">
        <v>8.39</v>
      </c>
      <c r="D177" s="14" t="s">
        <v>76</v>
      </c>
      <c r="E177" s="15"/>
      <c r="F177" s="8">
        <v>0</v>
      </c>
      <c r="G177" s="16" t="str">
        <f t="shared" si="7"/>
        <v>Rupees only</v>
      </c>
      <c r="H177" s="17">
        <f t="shared" si="8"/>
        <v>0</v>
      </c>
    </row>
    <row r="178" spans="1:8" s="1" customFormat="1" ht="141.75">
      <c r="A178" s="24">
        <v>3</v>
      </c>
      <c r="B178" s="36" t="s">
        <v>205</v>
      </c>
      <c r="C178" s="62">
        <v>8.39</v>
      </c>
      <c r="D178" s="14" t="s">
        <v>76</v>
      </c>
      <c r="E178" s="15"/>
      <c r="F178" s="8">
        <v>0</v>
      </c>
      <c r="G178" s="16" t="str">
        <f t="shared" si="7"/>
        <v>Rupees only</v>
      </c>
      <c r="H178" s="17">
        <f t="shared" si="8"/>
        <v>0</v>
      </c>
    </row>
    <row r="179" spans="1:8" s="1" customFormat="1" ht="204.75">
      <c r="A179" s="24">
        <v>4</v>
      </c>
      <c r="B179" s="36" t="s">
        <v>206</v>
      </c>
      <c r="C179" s="18"/>
      <c r="D179" s="18"/>
      <c r="E179" s="15"/>
      <c r="F179" s="15"/>
      <c r="G179" s="15"/>
      <c r="H179" s="15"/>
    </row>
    <row r="180" spans="1:8" s="1" customFormat="1" ht="27">
      <c r="A180" s="24">
        <v>1</v>
      </c>
      <c r="B180" s="36" t="s">
        <v>207</v>
      </c>
      <c r="C180" s="63">
        <v>40.01</v>
      </c>
      <c r="D180" s="14" t="s">
        <v>76</v>
      </c>
      <c r="E180" s="15"/>
      <c r="F180" s="8">
        <v>0</v>
      </c>
      <c r="G180" s="16" t="str">
        <f t="shared" si="7"/>
        <v>Rupees only</v>
      </c>
      <c r="H180" s="17">
        <f t="shared" si="8"/>
        <v>0</v>
      </c>
    </row>
    <row r="181" spans="1:8" s="1" customFormat="1" ht="27">
      <c r="A181" s="24">
        <v>2</v>
      </c>
      <c r="B181" s="36" t="s">
        <v>208</v>
      </c>
      <c r="C181" s="63">
        <v>18.64</v>
      </c>
      <c r="D181" s="14" t="s">
        <v>76</v>
      </c>
      <c r="E181" s="15"/>
      <c r="F181" s="8">
        <v>0</v>
      </c>
      <c r="G181" s="16" t="str">
        <f t="shared" si="7"/>
        <v>Rupees only</v>
      </c>
      <c r="H181" s="17">
        <f t="shared" si="8"/>
        <v>0</v>
      </c>
    </row>
    <row r="182" spans="1:8" s="1" customFormat="1" ht="27">
      <c r="A182" s="24">
        <v>3</v>
      </c>
      <c r="B182" s="36" t="s">
        <v>209</v>
      </c>
      <c r="C182" s="63">
        <v>24.93</v>
      </c>
      <c r="D182" s="14" t="s">
        <v>76</v>
      </c>
      <c r="E182" s="15"/>
      <c r="F182" s="8">
        <v>0</v>
      </c>
      <c r="G182" s="16" t="str">
        <f t="shared" si="7"/>
        <v>Rupees only</v>
      </c>
      <c r="H182" s="17">
        <f t="shared" si="8"/>
        <v>0</v>
      </c>
    </row>
    <row r="183" spans="1:8" s="1" customFormat="1" ht="27">
      <c r="A183" s="24">
        <v>4</v>
      </c>
      <c r="B183" s="36" t="s">
        <v>210</v>
      </c>
      <c r="C183" s="63">
        <v>24.93</v>
      </c>
      <c r="D183" s="14" t="s">
        <v>76</v>
      </c>
      <c r="E183" s="15"/>
      <c r="F183" s="8">
        <v>0</v>
      </c>
      <c r="G183" s="16" t="str">
        <f t="shared" si="7"/>
        <v>Rupees only</v>
      </c>
      <c r="H183" s="17">
        <f t="shared" si="8"/>
        <v>0</v>
      </c>
    </row>
    <row r="184" spans="1:8" s="1" customFormat="1" ht="27">
      <c r="A184" s="24">
        <v>5</v>
      </c>
      <c r="B184" s="36" t="s">
        <v>211</v>
      </c>
      <c r="C184" s="63">
        <v>14.63</v>
      </c>
      <c r="D184" s="14" t="s">
        <v>76</v>
      </c>
      <c r="E184" s="15"/>
      <c r="F184" s="8">
        <v>0</v>
      </c>
      <c r="G184" s="16" t="str">
        <f t="shared" si="7"/>
        <v>Rupees only</v>
      </c>
      <c r="H184" s="17">
        <f t="shared" si="8"/>
        <v>0</v>
      </c>
    </row>
    <row r="185" spans="1:8" s="1" customFormat="1" ht="27">
      <c r="A185" s="24">
        <v>6</v>
      </c>
      <c r="B185" s="36" t="s">
        <v>212</v>
      </c>
      <c r="C185" s="63">
        <v>15.67</v>
      </c>
      <c r="D185" s="14" t="s">
        <v>76</v>
      </c>
      <c r="E185" s="15"/>
      <c r="F185" s="8">
        <v>0</v>
      </c>
      <c r="G185" s="16" t="str">
        <f t="shared" si="7"/>
        <v>Rupees only</v>
      </c>
      <c r="H185" s="17">
        <f t="shared" si="8"/>
        <v>0</v>
      </c>
    </row>
    <row r="186" spans="1:8" s="1" customFormat="1" ht="189">
      <c r="A186" s="24">
        <v>5</v>
      </c>
      <c r="B186" s="36" t="s">
        <v>213</v>
      </c>
      <c r="C186" s="18"/>
      <c r="D186" s="18"/>
      <c r="E186" s="15"/>
      <c r="F186" s="15"/>
      <c r="G186" s="15"/>
      <c r="H186" s="15"/>
    </row>
    <row r="187" spans="1:8" s="1" customFormat="1" ht="27">
      <c r="A187" s="24">
        <v>1</v>
      </c>
      <c r="B187" s="48" t="s">
        <v>214</v>
      </c>
      <c r="C187" s="62">
        <v>54.44</v>
      </c>
      <c r="D187" s="14" t="s">
        <v>76</v>
      </c>
      <c r="E187" s="15"/>
      <c r="F187" s="8">
        <v>0</v>
      </c>
      <c r="G187" s="16" t="str">
        <f t="shared" si="7"/>
        <v>Rupees only</v>
      </c>
      <c r="H187" s="17">
        <f>C187*F187</f>
        <v>0</v>
      </c>
    </row>
    <row r="188" spans="1:8" s="1" customFormat="1" ht="27">
      <c r="A188" s="24">
        <v>2</v>
      </c>
      <c r="B188" s="48" t="s">
        <v>215</v>
      </c>
      <c r="C188" s="62">
        <v>47.83</v>
      </c>
      <c r="D188" s="14" t="s">
        <v>76</v>
      </c>
      <c r="E188" s="15"/>
      <c r="F188" s="8">
        <v>0</v>
      </c>
      <c r="G188" s="16" t="str">
        <f t="shared" si="7"/>
        <v>Rupees only</v>
      </c>
      <c r="H188" s="17">
        <f>C188*F188</f>
        <v>0</v>
      </c>
    </row>
    <row r="189" spans="1:8" s="1" customFormat="1" ht="173.25">
      <c r="A189" s="24">
        <v>6</v>
      </c>
      <c r="B189" s="36" t="s">
        <v>216</v>
      </c>
      <c r="C189" s="18"/>
      <c r="D189" s="18"/>
      <c r="E189" s="15"/>
      <c r="F189" s="32"/>
      <c r="G189" s="31"/>
      <c r="H189" s="64"/>
    </row>
    <row r="190" spans="1:8" s="1" customFormat="1" ht="27">
      <c r="A190" s="24">
        <v>1</v>
      </c>
      <c r="B190" s="48" t="s">
        <v>217</v>
      </c>
      <c r="C190" s="62">
        <v>179.67</v>
      </c>
      <c r="D190" s="14" t="s">
        <v>132</v>
      </c>
      <c r="E190" s="15"/>
      <c r="F190" s="8">
        <v>0</v>
      </c>
      <c r="G190" s="16" t="str">
        <f t="shared" si="7"/>
        <v>Rupees only</v>
      </c>
      <c r="H190" s="17">
        <f t="shared" si="8"/>
        <v>0</v>
      </c>
    </row>
    <row r="191" spans="1:8" s="1" customFormat="1" ht="27">
      <c r="A191" s="24">
        <v>2</v>
      </c>
      <c r="B191" s="48" t="s">
        <v>218</v>
      </c>
      <c r="C191" s="61">
        <v>142.47</v>
      </c>
      <c r="D191" s="14" t="s">
        <v>132</v>
      </c>
      <c r="E191" s="15"/>
      <c r="F191" s="8">
        <v>0</v>
      </c>
      <c r="G191" s="16" t="str">
        <f t="shared" si="7"/>
        <v>Rupees only</v>
      </c>
      <c r="H191" s="17">
        <f t="shared" si="8"/>
        <v>0</v>
      </c>
    </row>
    <row r="192" spans="1:8" s="1" customFormat="1" ht="27">
      <c r="A192" s="24">
        <v>3</v>
      </c>
      <c r="B192" s="48" t="s">
        <v>219</v>
      </c>
      <c r="C192" s="62">
        <v>142.47</v>
      </c>
      <c r="D192" s="14" t="s">
        <v>132</v>
      </c>
      <c r="E192" s="15"/>
      <c r="F192" s="8">
        <v>0</v>
      </c>
      <c r="G192" s="16" t="str">
        <f t="shared" si="7"/>
        <v>Rupees only</v>
      </c>
      <c r="H192" s="17">
        <f t="shared" si="8"/>
        <v>0</v>
      </c>
    </row>
    <row r="193" spans="1:8" s="1" customFormat="1" ht="27">
      <c r="A193" s="24">
        <v>4</v>
      </c>
      <c r="B193" s="48" t="s">
        <v>220</v>
      </c>
      <c r="C193" s="61">
        <v>142.47</v>
      </c>
      <c r="D193" s="14" t="s">
        <v>132</v>
      </c>
      <c r="E193" s="15"/>
      <c r="F193" s="8">
        <v>0</v>
      </c>
      <c r="G193" s="16" t="str">
        <f t="shared" si="7"/>
        <v>Rupees only</v>
      </c>
      <c r="H193" s="17">
        <f t="shared" si="8"/>
        <v>0</v>
      </c>
    </row>
    <row r="194" spans="1:8" s="1" customFormat="1" ht="27">
      <c r="A194" s="24">
        <v>5</v>
      </c>
      <c r="B194" s="48" t="s">
        <v>221</v>
      </c>
      <c r="C194" s="61">
        <v>115.77</v>
      </c>
      <c r="D194" s="14" t="s">
        <v>132</v>
      </c>
      <c r="E194" s="15"/>
      <c r="F194" s="8">
        <v>0</v>
      </c>
      <c r="G194" s="16" t="str">
        <f t="shared" si="7"/>
        <v>Rupees only</v>
      </c>
      <c r="H194" s="17">
        <f t="shared" si="8"/>
        <v>0</v>
      </c>
    </row>
    <row r="195" spans="1:8" s="1" customFormat="1" ht="27">
      <c r="A195" s="24">
        <v>6</v>
      </c>
      <c r="B195" s="48" t="s">
        <v>222</v>
      </c>
      <c r="C195" s="61">
        <v>128.12</v>
      </c>
      <c r="D195" s="14" t="s">
        <v>132</v>
      </c>
      <c r="E195" s="15"/>
      <c r="F195" s="8">
        <v>0</v>
      </c>
      <c r="G195" s="16" t="str">
        <f t="shared" si="7"/>
        <v>Rupees only</v>
      </c>
      <c r="H195" s="17">
        <f t="shared" si="8"/>
        <v>0</v>
      </c>
    </row>
    <row r="196" spans="1:8" s="1" customFormat="1" ht="15.75">
      <c r="A196" s="24">
        <v>7</v>
      </c>
      <c r="B196" s="48" t="s">
        <v>223</v>
      </c>
      <c r="C196" s="63"/>
      <c r="D196" s="14"/>
      <c r="E196" s="15"/>
      <c r="F196" s="15"/>
      <c r="G196" s="16"/>
      <c r="H196" s="17"/>
    </row>
    <row r="197" spans="1:8" s="1" customFormat="1" ht="27">
      <c r="A197" s="24">
        <v>8</v>
      </c>
      <c r="B197" s="48" t="s">
        <v>224</v>
      </c>
      <c r="C197" s="61">
        <v>100.8</v>
      </c>
      <c r="D197" s="14" t="s">
        <v>132</v>
      </c>
      <c r="E197" s="15"/>
      <c r="F197" s="8">
        <v>0</v>
      </c>
      <c r="G197" s="16" t="str">
        <f t="shared" si="7"/>
        <v>Rupees only</v>
      </c>
      <c r="H197" s="17">
        <f t="shared" si="8"/>
        <v>0</v>
      </c>
    </row>
    <row r="198" spans="1:8" s="1" customFormat="1" ht="27">
      <c r="A198" s="24">
        <v>9</v>
      </c>
      <c r="B198" s="48" t="s">
        <v>225</v>
      </c>
      <c r="C198" s="61">
        <v>15.68</v>
      </c>
      <c r="D198" s="14" t="s">
        <v>132</v>
      </c>
      <c r="E198" s="15"/>
      <c r="F198" s="8">
        <v>0</v>
      </c>
      <c r="G198" s="16" t="str">
        <f t="shared" si="7"/>
        <v>Rupees only</v>
      </c>
      <c r="H198" s="17">
        <f>C198*F198</f>
        <v>0</v>
      </c>
    </row>
    <row r="199" spans="1:8" s="1" customFormat="1" ht="27">
      <c r="A199" s="24">
        <v>10</v>
      </c>
      <c r="B199" s="48" t="s">
        <v>226</v>
      </c>
      <c r="C199" s="61">
        <v>22.4</v>
      </c>
      <c r="D199" s="14" t="s">
        <v>132</v>
      </c>
      <c r="E199" s="15"/>
      <c r="F199" s="8">
        <v>0</v>
      </c>
      <c r="G199" s="16" t="str">
        <f t="shared" si="7"/>
        <v>Rupees only</v>
      </c>
      <c r="H199" s="17">
        <f>C199*F199</f>
        <v>0</v>
      </c>
    </row>
    <row r="200" spans="1:8" s="1" customFormat="1" ht="27">
      <c r="A200" s="24">
        <v>11</v>
      </c>
      <c r="B200" s="48" t="s">
        <v>227</v>
      </c>
      <c r="C200" s="63">
        <v>22.4</v>
      </c>
      <c r="D200" s="14" t="s">
        <v>132</v>
      </c>
      <c r="E200" s="15"/>
      <c r="F200" s="8">
        <v>0</v>
      </c>
      <c r="G200" s="16" t="str">
        <f t="shared" si="7"/>
        <v>Rupees only</v>
      </c>
      <c r="H200" s="17">
        <f t="shared" si="8"/>
        <v>0</v>
      </c>
    </row>
    <row r="201" spans="1:8" s="1" customFormat="1" ht="27">
      <c r="A201" s="24">
        <v>12</v>
      </c>
      <c r="B201" s="48" t="s">
        <v>228</v>
      </c>
      <c r="C201" s="63">
        <v>67.68</v>
      </c>
      <c r="D201" s="14" t="s">
        <v>132</v>
      </c>
      <c r="E201" s="15"/>
      <c r="F201" s="8">
        <v>0</v>
      </c>
      <c r="G201" s="16" t="str">
        <f t="shared" si="7"/>
        <v>Rupees only</v>
      </c>
      <c r="H201" s="17">
        <f>C201*F201</f>
        <v>0</v>
      </c>
    </row>
    <row r="202" spans="1:8" s="1" customFormat="1" ht="27">
      <c r="A202" s="24">
        <v>13</v>
      </c>
      <c r="B202" s="48" t="s">
        <v>229</v>
      </c>
      <c r="C202" s="61">
        <v>11.82</v>
      </c>
      <c r="D202" s="14" t="s">
        <v>132</v>
      </c>
      <c r="E202" s="15"/>
      <c r="F202" s="8">
        <v>0</v>
      </c>
      <c r="G202" s="16" t="str">
        <f t="shared" si="7"/>
        <v>Rupees only</v>
      </c>
      <c r="H202" s="17">
        <f t="shared" si="8"/>
        <v>0</v>
      </c>
    </row>
    <row r="203" spans="1:8" s="1" customFormat="1" ht="27">
      <c r="A203" s="24">
        <v>14</v>
      </c>
      <c r="B203" s="48" t="s">
        <v>230</v>
      </c>
      <c r="C203" s="61">
        <v>22.4</v>
      </c>
      <c r="D203" s="14" t="s">
        <v>132</v>
      </c>
      <c r="E203" s="15"/>
      <c r="F203" s="8">
        <v>0</v>
      </c>
      <c r="G203" s="16" t="str">
        <f t="shared" si="7"/>
        <v>Rupees only</v>
      </c>
      <c r="H203" s="17">
        <f t="shared" si="8"/>
        <v>0</v>
      </c>
    </row>
    <row r="204" spans="1:8" s="1" customFormat="1" ht="27">
      <c r="A204" s="24">
        <v>15</v>
      </c>
      <c r="B204" s="48" t="s">
        <v>231</v>
      </c>
      <c r="C204" s="63">
        <v>22.4</v>
      </c>
      <c r="D204" s="14" t="s">
        <v>132</v>
      </c>
      <c r="E204" s="15"/>
      <c r="F204" s="8">
        <v>0</v>
      </c>
      <c r="G204" s="16" t="str">
        <f t="shared" si="7"/>
        <v>Rupees only</v>
      </c>
      <c r="H204" s="17">
        <f t="shared" si="8"/>
        <v>0</v>
      </c>
    </row>
    <row r="205" spans="1:8" s="1" customFormat="1" ht="27">
      <c r="A205" s="24">
        <v>16</v>
      </c>
      <c r="B205" s="48" t="s">
        <v>232</v>
      </c>
      <c r="C205" s="63">
        <v>16.8</v>
      </c>
      <c r="D205" s="14" t="s">
        <v>132</v>
      </c>
      <c r="E205" s="15"/>
      <c r="F205" s="8">
        <v>0</v>
      </c>
      <c r="G205" s="16" t="str">
        <f t="shared" si="7"/>
        <v>Rupees only</v>
      </c>
      <c r="H205" s="17">
        <f t="shared" si="8"/>
        <v>0</v>
      </c>
    </row>
    <row r="206" spans="1:8" s="1" customFormat="1" ht="27">
      <c r="A206" s="24">
        <v>17</v>
      </c>
      <c r="B206" s="48" t="s">
        <v>233</v>
      </c>
      <c r="C206" s="61">
        <v>22.4</v>
      </c>
      <c r="D206" s="14" t="s">
        <v>132</v>
      </c>
      <c r="E206" s="15"/>
      <c r="F206" s="8">
        <v>0</v>
      </c>
      <c r="G206" s="16" t="str">
        <f t="shared" si="7"/>
        <v>Rupees only</v>
      </c>
      <c r="H206" s="17">
        <f t="shared" si="8"/>
        <v>0</v>
      </c>
    </row>
    <row r="207" spans="1:8" s="1" customFormat="1" ht="15.75">
      <c r="A207" s="24">
        <v>18</v>
      </c>
      <c r="B207" s="48" t="s">
        <v>234</v>
      </c>
      <c r="C207" s="61"/>
      <c r="D207" s="14"/>
      <c r="E207" s="15"/>
      <c r="F207" s="15"/>
      <c r="G207" s="16"/>
      <c r="H207" s="17"/>
    </row>
    <row r="208" spans="1:8" s="1" customFormat="1" ht="27">
      <c r="A208" s="24">
        <v>19</v>
      </c>
      <c r="B208" s="48" t="s">
        <v>235</v>
      </c>
      <c r="C208" s="65">
        <v>15.87</v>
      </c>
      <c r="D208" s="14" t="s">
        <v>132</v>
      </c>
      <c r="E208" s="15"/>
      <c r="F208" s="8">
        <v>0</v>
      </c>
      <c r="G208" s="16" t="str">
        <f t="shared" si="7"/>
        <v>Rupees only</v>
      </c>
      <c r="H208" s="17">
        <f t="shared" si="8"/>
        <v>0</v>
      </c>
    </row>
    <row r="209" spans="1:8" s="1" customFormat="1" ht="31.5">
      <c r="A209" s="24">
        <v>20</v>
      </c>
      <c r="B209" s="48" t="s">
        <v>236</v>
      </c>
      <c r="C209" s="61">
        <v>83.05</v>
      </c>
      <c r="D209" s="14" t="s">
        <v>132</v>
      </c>
      <c r="E209" s="15"/>
      <c r="F209" s="8">
        <v>0</v>
      </c>
      <c r="G209" s="16" t="str">
        <f t="shared" si="7"/>
        <v>Rupees only</v>
      </c>
      <c r="H209" s="17">
        <f t="shared" si="8"/>
        <v>0</v>
      </c>
    </row>
    <row r="210" spans="1:8" s="1" customFormat="1" ht="27">
      <c r="A210" s="24">
        <v>21</v>
      </c>
      <c r="B210" s="48" t="s">
        <v>237</v>
      </c>
      <c r="C210" s="61">
        <v>152.22</v>
      </c>
      <c r="D210" s="14" t="s">
        <v>132</v>
      </c>
      <c r="E210" s="15"/>
      <c r="F210" s="8">
        <v>0</v>
      </c>
      <c r="G210" s="16" t="str">
        <f t="shared" si="7"/>
        <v>Rupees only</v>
      </c>
      <c r="H210" s="17">
        <f t="shared" si="8"/>
        <v>0</v>
      </c>
    </row>
    <row r="211" spans="1:8" s="1" customFormat="1" ht="31.5">
      <c r="A211" s="24">
        <v>22</v>
      </c>
      <c r="B211" s="48" t="s">
        <v>238</v>
      </c>
      <c r="C211" s="61">
        <v>16.1</v>
      </c>
      <c r="D211" s="14" t="s">
        <v>132</v>
      </c>
      <c r="E211" s="15"/>
      <c r="F211" s="8">
        <v>0</v>
      </c>
      <c r="G211" s="16" t="str">
        <f t="shared" si="7"/>
        <v>Rupees only</v>
      </c>
      <c r="H211" s="17">
        <f t="shared" si="8"/>
        <v>0</v>
      </c>
    </row>
    <row r="212" spans="1:8" s="1" customFormat="1" ht="31.5">
      <c r="A212" s="24">
        <v>23</v>
      </c>
      <c r="B212" s="48" t="s">
        <v>239</v>
      </c>
      <c r="C212" s="61">
        <v>69.17</v>
      </c>
      <c r="D212" s="14" t="s">
        <v>132</v>
      </c>
      <c r="E212" s="15"/>
      <c r="F212" s="8">
        <v>0</v>
      </c>
      <c r="G212" s="16" t="str">
        <f t="shared" si="7"/>
        <v>Rupees only</v>
      </c>
      <c r="H212" s="17">
        <f t="shared" si="8"/>
        <v>0</v>
      </c>
    </row>
    <row r="213" spans="1:8" s="1" customFormat="1" ht="15.75">
      <c r="A213" s="24">
        <v>24</v>
      </c>
      <c r="B213" s="48" t="s">
        <v>240</v>
      </c>
      <c r="C213" s="61"/>
      <c r="D213" s="14"/>
      <c r="E213" s="15"/>
      <c r="F213" s="15"/>
      <c r="G213" s="16"/>
      <c r="H213" s="17"/>
    </row>
    <row r="214" spans="1:8" s="1" customFormat="1" ht="31.5">
      <c r="A214" s="24">
        <v>25</v>
      </c>
      <c r="B214" s="48" t="s">
        <v>241</v>
      </c>
      <c r="C214" s="61">
        <v>5.53</v>
      </c>
      <c r="D214" s="14" t="s">
        <v>132</v>
      </c>
      <c r="E214" s="15"/>
      <c r="F214" s="8">
        <v>0</v>
      </c>
      <c r="G214" s="16" t="str">
        <f t="shared" si="7"/>
        <v>Rupees only</v>
      </c>
      <c r="H214" s="17">
        <f>C214*F214</f>
        <v>0</v>
      </c>
    </row>
    <row r="215" spans="1:8" s="1" customFormat="1" ht="27">
      <c r="A215" s="24">
        <v>26</v>
      </c>
      <c r="B215" s="48" t="s">
        <v>242</v>
      </c>
      <c r="C215" s="63">
        <v>0.76</v>
      </c>
      <c r="D215" s="14" t="s">
        <v>132</v>
      </c>
      <c r="E215" s="15"/>
      <c r="F215" s="8">
        <v>0</v>
      </c>
      <c r="G215" s="16" t="str">
        <f t="shared" si="7"/>
        <v>Rupees only</v>
      </c>
      <c r="H215" s="17">
        <f>C215*F215</f>
        <v>0</v>
      </c>
    </row>
    <row r="216" spans="1:8" s="1" customFormat="1" ht="27">
      <c r="A216" s="24">
        <v>27</v>
      </c>
      <c r="B216" s="48" t="s">
        <v>243</v>
      </c>
      <c r="C216" s="62">
        <v>1.26</v>
      </c>
      <c r="D216" s="14" t="s">
        <v>132</v>
      </c>
      <c r="E216" s="15"/>
      <c r="F216" s="8">
        <v>0</v>
      </c>
      <c r="G216" s="16" t="str">
        <f t="shared" si="7"/>
        <v>Rupees only</v>
      </c>
      <c r="H216" s="17">
        <f>C216*F216</f>
        <v>0</v>
      </c>
    </row>
    <row r="217" spans="1:8" s="1" customFormat="1" ht="27">
      <c r="A217" s="24">
        <v>28</v>
      </c>
      <c r="B217" s="48" t="s">
        <v>244</v>
      </c>
      <c r="C217" s="63">
        <v>1.26</v>
      </c>
      <c r="D217" s="14" t="s">
        <v>132</v>
      </c>
      <c r="E217" s="15"/>
      <c r="F217" s="8">
        <v>0</v>
      </c>
      <c r="G217" s="16" t="str">
        <f t="shared" si="7"/>
        <v>Rupees only</v>
      </c>
      <c r="H217" s="17">
        <f t="shared" si="8"/>
        <v>0</v>
      </c>
    </row>
    <row r="218" spans="1:8" s="1" customFormat="1" ht="27">
      <c r="A218" s="24">
        <v>29</v>
      </c>
      <c r="B218" s="48" t="s">
        <v>245</v>
      </c>
      <c r="C218" s="63">
        <v>3.28</v>
      </c>
      <c r="D218" s="14" t="s">
        <v>132</v>
      </c>
      <c r="E218" s="15"/>
      <c r="F218" s="8">
        <v>0</v>
      </c>
      <c r="G218" s="16" t="str">
        <f aca="true" t="shared" si="9" ref="G218:G281">SpellNumber(F218)</f>
        <v>Rupees only</v>
      </c>
      <c r="H218" s="17">
        <f>C218*F218</f>
        <v>0</v>
      </c>
    </row>
    <row r="219" spans="1:8" s="1" customFormat="1" ht="27">
      <c r="A219" s="24">
        <v>30</v>
      </c>
      <c r="B219" s="48" t="s">
        <v>246</v>
      </c>
      <c r="C219" s="63">
        <v>1.26</v>
      </c>
      <c r="D219" s="14" t="s">
        <v>132</v>
      </c>
      <c r="E219" s="15"/>
      <c r="F219" s="8">
        <v>0</v>
      </c>
      <c r="G219" s="16" t="str">
        <f t="shared" si="9"/>
        <v>Rupees only</v>
      </c>
      <c r="H219" s="17">
        <f t="shared" si="8"/>
        <v>0</v>
      </c>
    </row>
    <row r="220" spans="1:8" s="1" customFormat="1" ht="27">
      <c r="A220" s="24">
        <v>31</v>
      </c>
      <c r="B220" s="48" t="s">
        <v>247</v>
      </c>
      <c r="C220" s="63">
        <v>1.26</v>
      </c>
      <c r="D220" s="14" t="s">
        <v>132</v>
      </c>
      <c r="E220" s="15"/>
      <c r="F220" s="8">
        <v>0</v>
      </c>
      <c r="G220" s="16" t="str">
        <f t="shared" si="9"/>
        <v>Rupees only</v>
      </c>
      <c r="H220" s="17">
        <f aca="true" t="shared" si="10" ref="H220:H282">C220*F220</f>
        <v>0</v>
      </c>
    </row>
    <row r="221" spans="1:8" s="1" customFormat="1" ht="27">
      <c r="A221" s="24">
        <v>32</v>
      </c>
      <c r="B221" s="48" t="s">
        <v>248</v>
      </c>
      <c r="C221" s="63">
        <v>1.26</v>
      </c>
      <c r="D221" s="14" t="s">
        <v>132</v>
      </c>
      <c r="E221" s="15"/>
      <c r="F221" s="8">
        <v>0</v>
      </c>
      <c r="G221" s="16" t="str">
        <f t="shared" si="9"/>
        <v>Rupees only</v>
      </c>
      <c r="H221" s="17">
        <f t="shared" si="10"/>
        <v>0</v>
      </c>
    </row>
    <row r="222" spans="1:8" s="1" customFormat="1" ht="27">
      <c r="A222" s="24">
        <v>33</v>
      </c>
      <c r="B222" s="48" t="s">
        <v>249</v>
      </c>
      <c r="C222" s="63">
        <v>1.26</v>
      </c>
      <c r="D222" s="14" t="s">
        <v>132</v>
      </c>
      <c r="E222" s="15"/>
      <c r="F222" s="8">
        <v>0</v>
      </c>
      <c r="G222" s="16" t="str">
        <f t="shared" si="9"/>
        <v>Rupees only</v>
      </c>
      <c r="H222" s="17">
        <f t="shared" si="10"/>
        <v>0</v>
      </c>
    </row>
    <row r="223" spans="1:8" s="1" customFormat="1" ht="27">
      <c r="A223" s="24">
        <v>34</v>
      </c>
      <c r="B223" s="48" t="s">
        <v>250</v>
      </c>
      <c r="C223" s="62">
        <v>1.26</v>
      </c>
      <c r="D223" s="14" t="s">
        <v>132</v>
      </c>
      <c r="E223" s="15"/>
      <c r="F223" s="8">
        <v>0</v>
      </c>
      <c r="G223" s="16" t="str">
        <f t="shared" si="9"/>
        <v>Rupees only</v>
      </c>
      <c r="H223" s="17">
        <f t="shared" si="10"/>
        <v>0</v>
      </c>
    </row>
    <row r="224" spans="1:8" s="1" customFormat="1" ht="27">
      <c r="A224" s="24">
        <v>35</v>
      </c>
      <c r="B224" s="48" t="s">
        <v>251</v>
      </c>
      <c r="C224" s="63">
        <v>0.75</v>
      </c>
      <c r="D224" s="14" t="s">
        <v>132</v>
      </c>
      <c r="E224" s="15"/>
      <c r="F224" s="8">
        <v>0</v>
      </c>
      <c r="G224" s="16" t="str">
        <f t="shared" si="9"/>
        <v>Rupees only</v>
      </c>
      <c r="H224" s="17">
        <f t="shared" si="10"/>
        <v>0</v>
      </c>
    </row>
    <row r="225" spans="1:8" s="1" customFormat="1" ht="15.75">
      <c r="A225" s="24">
        <v>36</v>
      </c>
      <c r="B225" s="66" t="s">
        <v>252</v>
      </c>
      <c r="C225" s="63"/>
      <c r="D225" s="14"/>
      <c r="E225" s="15"/>
      <c r="F225" s="15"/>
      <c r="G225" s="16"/>
      <c r="H225" s="17"/>
    </row>
    <row r="226" spans="1:8" s="1" customFormat="1" ht="27">
      <c r="A226" s="24">
        <v>37</v>
      </c>
      <c r="B226" s="35" t="s">
        <v>253</v>
      </c>
      <c r="C226" s="63">
        <v>1.88</v>
      </c>
      <c r="D226" s="14" t="s">
        <v>132</v>
      </c>
      <c r="E226" s="15"/>
      <c r="F226" s="8">
        <v>0</v>
      </c>
      <c r="G226" s="16" t="str">
        <f t="shared" si="9"/>
        <v>Rupees only</v>
      </c>
      <c r="H226" s="17">
        <f t="shared" si="10"/>
        <v>0</v>
      </c>
    </row>
    <row r="227" spans="1:8" s="1" customFormat="1" ht="27">
      <c r="A227" s="24">
        <v>38</v>
      </c>
      <c r="B227" s="35" t="s">
        <v>221</v>
      </c>
      <c r="C227" s="63">
        <v>6.28</v>
      </c>
      <c r="D227" s="14" t="s">
        <v>132</v>
      </c>
      <c r="E227" s="15"/>
      <c r="F227" s="8">
        <v>0</v>
      </c>
      <c r="G227" s="16" t="str">
        <f t="shared" si="9"/>
        <v>Rupees only</v>
      </c>
      <c r="H227" s="17">
        <f t="shared" si="10"/>
        <v>0</v>
      </c>
    </row>
    <row r="228" spans="1:8" s="1" customFormat="1" ht="27">
      <c r="A228" s="24">
        <v>39</v>
      </c>
      <c r="B228" s="35" t="s">
        <v>254</v>
      </c>
      <c r="C228" s="63">
        <v>6.28</v>
      </c>
      <c r="D228" s="14" t="s">
        <v>132</v>
      </c>
      <c r="E228" s="15"/>
      <c r="F228" s="8">
        <v>0</v>
      </c>
      <c r="G228" s="16" t="str">
        <f t="shared" si="9"/>
        <v>Rupees only</v>
      </c>
      <c r="H228" s="17">
        <f t="shared" si="10"/>
        <v>0</v>
      </c>
    </row>
    <row r="229" spans="1:8" s="1" customFormat="1" ht="27">
      <c r="A229" s="24">
        <v>40</v>
      </c>
      <c r="B229" s="35" t="s">
        <v>255</v>
      </c>
      <c r="C229" s="63">
        <v>6.28</v>
      </c>
      <c r="D229" s="14" t="s">
        <v>132</v>
      </c>
      <c r="E229" s="15"/>
      <c r="F229" s="8">
        <v>0</v>
      </c>
      <c r="G229" s="16" t="str">
        <f t="shared" si="9"/>
        <v>Rupees only</v>
      </c>
      <c r="H229" s="17">
        <f t="shared" si="10"/>
        <v>0</v>
      </c>
    </row>
    <row r="230" spans="1:8" s="1" customFormat="1" ht="27">
      <c r="A230" s="24">
        <v>41</v>
      </c>
      <c r="B230" s="35" t="s">
        <v>256</v>
      </c>
      <c r="C230" s="63">
        <v>0.94</v>
      </c>
      <c r="D230" s="14" t="s">
        <v>132</v>
      </c>
      <c r="E230" s="15"/>
      <c r="F230" s="8">
        <v>0</v>
      </c>
      <c r="G230" s="16" t="str">
        <f t="shared" si="9"/>
        <v>Rupees only</v>
      </c>
      <c r="H230" s="17">
        <f t="shared" si="10"/>
        <v>0</v>
      </c>
    </row>
    <row r="231" spans="1:8" s="1" customFormat="1" ht="110.25">
      <c r="A231" s="24">
        <v>7</v>
      </c>
      <c r="B231" s="36" t="s">
        <v>257</v>
      </c>
      <c r="C231" s="63">
        <v>24108</v>
      </c>
      <c r="D231" s="23" t="s">
        <v>129</v>
      </c>
      <c r="E231" s="15"/>
      <c r="F231" s="8">
        <v>0</v>
      </c>
      <c r="G231" s="16" t="str">
        <f t="shared" si="9"/>
        <v>Rupees only</v>
      </c>
      <c r="H231" s="17">
        <f t="shared" si="10"/>
        <v>0</v>
      </c>
    </row>
    <row r="232" spans="1:8" s="1" customFormat="1" ht="94.5">
      <c r="A232" s="24">
        <v>8</v>
      </c>
      <c r="B232" s="36" t="s">
        <v>258</v>
      </c>
      <c r="C232" s="62">
        <v>1788.17</v>
      </c>
      <c r="D232" s="14" t="s">
        <v>132</v>
      </c>
      <c r="E232" s="15"/>
      <c r="F232" s="8">
        <v>0</v>
      </c>
      <c r="G232" s="16" t="str">
        <f t="shared" si="9"/>
        <v>Rupees only</v>
      </c>
      <c r="H232" s="17">
        <f t="shared" si="10"/>
        <v>0</v>
      </c>
    </row>
    <row r="233" spans="1:8" s="1" customFormat="1" ht="94.5">
      <c r="A233" s="24">
        <v>9</v>
      </c>
      <c r="B233" s="36" t="s">
        <v>259</v>
      </c>
      <c r="C233" s="62">
        <v>0.02</v>
      </c>
      <c r="D233" s="14" t="s">
        <v>76</v>
      </c>
      <c r="E233" s="15"/>
      <c r="F233" s="8">
        <v>0</v>
      </c>
      <c r="G233" s="16" t="str">
        <f t="shared" si="9"/>
        <v>Rupees only</v>
      </c>
      <c r="H233" s="17">
        <f t="shared" si="10"/>
        <v>0</v>
      </c>
    </row>
    <row r="234" spans="1:8" s="1" customFormat="1" ht="141.75">
      <c r="A234" s="24">
        <v>10</v>
      </c>
      <c r="B234" s="36" t="s">
        <v>260</v>
      </c>
      <c r="C234" s="62">
        <v>2</v>
      </c>
      <c r="D234" s="28" t="s">
        <v>78</v>
      </c>
      <c r="E234" s="15"/>
      <c r="F234" s="8">
        <v>0</v>
      </c>
      <c r="G234" s="16" t="str">
        <f t="shared" si="9"/>
        <v>Rupees only</v>
      </c>
      <c r="H234" s="17">
        <f t="shared" si="10"/>
        <v>0</v>
      </c>
    </row>
    <row r="235" spans="1:8" s="1" customFormat="1" ht="283.5">
      <c r="A235" s="24">
        <v>11</v>
      </c>
      <c r="B235" s="67" t="s">
        <v>261</v>
      </c>
      <c r="C235" s="68">
        <v>1</v>
      </c>
      <c r="D235" s="28" t="s">
        <v>78</v>
      </c>
      <c r="E235" s="15"/>
      <c r="F235" s="8">
        <v>0</v>
      </c>
      <c r="G235" s="16" t="str">
        <f t="shared" si="9"/>
        <v>Rupees only</v>
      </c>
      <c r="H235" s="17">
        <f t="shared" si="10"/>
        <v>0</v>
      </c>
    </row>
    <row r="236" spans="1:8" s="1" customFormat="1" ht="94.5">
      <c r="A236" s="24">
        <v>12</v>
      </c>
      <c r="B236" s="36" t="s">
        <v>262</v>
      </c>
      <c r="C236" s="68">
        <v>2</v>
      </c>
      <c r="D236" s="28" t="s">
        <v>78</v>
      </c>
      <c r="E236" s="15"/>
      <c r="F236" s="8">
        <v>0</v>
      </c>
      <c r="G236" s="16" t="str">
        <f t="shared" si="9"/>
        <v>Rupees only</v>
      </c>
      <c r="H236" s="17">
        <f t="shared" si="10"/>
        <v>0</v>
      </c>
    </row>
    <row r="237" spans="1:8" s="1" customFormat="1" ht="78.75">
      <c r="A237" s="24">
        <v>13</v>
      </c>
      <c r="B237" s="36" t="s">
        <v>263</v>
      </c>
      <c r="C237" s="68">
        <v>1</v>
      </c>
      <c r="D237" s="28" t="s">
        <v>78</v>
      </c>
      <c r="E237" s="15"/>
      <c r="F237" s="8">
        <v>0</v>
      </c>
      <c r="G237" s="16" t="str">
        <f t="shared" si="9"/>
        <v>Rupees only</v>
      </c>
      <c r="H237" s="17">
        <f>C237*F237</f>
        <v>0</v>
      </c>
    </row>
    <row r="238" spans="1:8" s="1" customFormat="1" ht="110.25">
      <c r="A238" s="24">
        <v>14</v>
      </c>
      <c r="B238" s="36" t="s">
        <v>264</v>
      </c>
      <c r="C238" s="62">
        <v>42</v>
      </c>
      <c r="D238" s="23" t="s">
        <v>60</v>
      </c>
      <c r="E238" s="15"/>
      <c r="F238" s="8">
        <v>0</v>
      </c>
      <c r="G238" s="16" t="str">
        <f t="shared" si="9"/>
        <v>Rupees only</v>
      </c>
      <c r="H238" s="17">
        <f t="shared" si="10"/>
        <v>0</v>
      </c>
    </row>
    <row r="239" spans="1:8" s="1" customFormat="1" ht="94.5">
      <c r="A239" s="24">
        <v>15</v>
      </c>
      <c r="B239" s="36" t="s">
        <v>265</v>
      </c>
      <c r="C239" s="62">
        <v>4</v>
      </c>
      <c r="D239" s="28" t="s">
        <v>78</v>
      </c>
      <c r="E239" s="15"/>
      <c r="F239" s="8">
        <v>0</v>
      </c>
      <c r="G239" s="16" t="str">
        <f t="shared" si="9"/>
        <v>Rupees only</v>
      </c>
      <c r="H239" s="17">
        <f t="shared" si="10"/>
        <v>0</v>
      </c>
    </row>
    <row r="240" spans="1:8" s="1" customFormat="1" ht="47.25">
      <c r="A240" s="24">
        <v>16</v>
      </c>
      <c r="B240" s="36" t="s">
        <v>266</v>
      </c>
      <c r="C240" s="68">
        <v>1</v>
      </c>
      <c r="D240" s="28" t="s">
        <v>78</v>
      </c>
      <c r="E240" s="15"/>
      <c r="F240" s="8">
        <v>0</v>
      </c>
      <c r="G240" s="16" t="str">
        <f t="shared" si="9"/>
        <v>Rupees only</v>
      </c>
      <c r="H240" s="17">
        <f t="shared" si="10"/>
        <v>0</v>
      </c>
    </row>
    <row r="241" spans="1:8" s="1" customFormat="1" ht="47.25">
      <c r="A241" s="24">
        <v>17</v>
      </c>
      <c r="B241" s="36" t="s">
        <v>267</v>
      </c>
      <c r="C241" s="62">
        <v>440</v>
      </c>
      <c r="D241" s="14" t="s">
        <v>132</v>
      </c>
      <c r="E241" s="15"/>
      <c r="F241" s="8">
        <v>0</v>
      </c>
      <c r="G241" s="16" t="str">
        <f t="shared" si="9"/>
        <v>Rupees only</v>
      </c>
      <c r="H241" s="17">
        <f>C241*F241</f>
        <v>0</v>
      </c>
    </row>
    <row r="242" spans="1:8" s="1" customFormat="1" ht="15.75">
      <c r="A242" s="29">
        <v>2</v>
      </c>
      <c r="B242" s="48" t="s">
        <v>268</v>
      </c>
      <c r="C242" s="62"/>
      <c r="D242" s="24"/>
      <c r="E242" s="15"/>
      <c r="F242" s="15"/>
      <c r="G242" s="15"/>
      <c r="H242" s="15"/>
    </row>
    <row r="243" spans="1:8" s="1" customFormat="1" ht="78.75">
      <c r="A243" s="24">
        <v>1</v>
      </c>
      <c r="B243" s="36" t="s">
        <v>269</v>
      </c>
      <c r="C243" s="15"/>
      <c r="D243" s="15"/>
      <c r="E243" s="15"/>
      <c r="F243" s="15"/>
      <c r="G243" s="15"/>
      <c r="H243" s="15"/>
    </row>
    <row r="244" spans="1:8" s="1" customFormat="1" ht="15.75">
      <c r="A244" s="24">
        <v>1</v>
      </c>
      <c r="B244" s="36" t="s">
        <v>270</v>
      </c>
      <c r="C244" s="63">
        <v>8</v>
      </c>
      <c r="D244" s="24" t="s">
        <v>271</v>
      </c>
      <c r="E244" s="15"/>
      <c r="F244" s="8">
        <v>0</v>
      </c>
      <c r="G244" s="16" t="str">
        <f t="shared" si="9"/>
        <v>Rupees only</v>
      </c>
      <c r="H244" s="17">
        <f t="shared" si="10"/>
        <v>0</v>
      </c>
    </row>
    <row r="245" spans="1:8" s="1" customFormat="1" ht="94.5">
      <c r="A245" s="24">
        <v>2</v>
      </c>
      <c r="B245" s="36" t="s">
        <v>272</v>
      </c>
      <c r="C245" s="18"/>
      <c r="D245" s="18"/>
      <c r="E245" s="15"/>
      <c r="F245" s="32"/>
      <c r="G245" s="31"/>
      <c r="H245" s="64"/>
    </row>
    <row r="246" spans="1:8" s="1" customFormat="1" ht="25.5">
      <c r="A246" s="24">
        <v>1</v>
      </c>
      <c r="B246" s="44" t="s">
        <v>273</v>
      </c>
      <c r="C246" s="69">
        <v>1</v>
      </c>
      <c r="D246" s="28" t="s">
        <v>78</v>
      </c>
      <c r="E246" s="15"/>
      <c r="F246" s="8">
        <v>0</v>
      </c>
      <c r="G246" s="16" t="str">
        <f t="shared" si="9"/>
        <v>Rupees only</v>
      </c>
      <c r="H246" s="17">
        <f t="shared" si="10"/>
        <v>0</v>
      </c>
    </row>
    <row r="247" spans="1:8" s="1" customFormat="1" ht="25.5">
      <c r="A247" s="24">
        <v>1</v>
      </c>
      <c r="B247" s="36" t="s">
        <v>274</v>
      </c>
      <c r="C247" s="70">
        <v>1</v>
      </c>
      <c r="D247" s="28" t="s">
        <v>78</v>
      </c>
      <c r="E247" s="15"/>
      <c r="F247" s="8">
        <v>0</v>
      </c>
      <c r="G247" s="16" t="str">
        <f t="shared" si="9"/>
        <v>Rupees only</v>
      </c>
      <c r="H247" s="17">
        <f t="shared" si="10"/>
        <v>0</v>
      </c>
    </row>
    <row r="248" spans="1:8" s="1" customFormat="1" ht="31.5">
      <c r="A248" s="24">
        <v>3</v>
      </c>
      <c r="B248" s="36" t="s">
        <v>275</v>
      </c>
      <c r="C248" s="15"/>
      <c r="D248" s="15"/>
      <c r="E248" s="15"/>
      <c r="F248" s="15"/>
      <c r="G248" s="15"/>
      <c r="H248" s="15"/>
    </row>
    <row r="249" spans="1:8" s="1" customFormat="1" ht="25.5">
      <c r="A249" s="24">
        <v>1</v>
      </c>
      <c r="B249" s="36" t="s">
        <v>276</v>
      </c>
      <c r="C249" s="71">
        <v>35</v>
      </c>
      <c r="D249" s="23" t="s">
        <v>129</v>
      </c>
      <c r="E249" s="15"/>
      <c r="F249" s="8">
        <v>0</v>
      </c>
      <c r="G249" s="16" t="str">
        <f t="shared" si="9"/>
        <v>Rupees only</v>
      </c>
      <c r="H249" s="17">
        <f t="shared" si="10"/>
        <v>0</v>
      </c>
    </row>
    <row r="250" spans="1:8" s="1" customFormat="1" ht="25.5">
      <c r="A250" s="24">
        <v>2</v>
      </c>
      <c r="B250" s="36" t="s">
        <v>277</v>
      </c>
      <c r="C250" s="71">
        <v>36</v>
      </c>
      <c r="D250" s="23" t="s">
        <v>129</v>
      </c>
      <c r="E250" s="15"/>
      <c r="F250" s="8">
        <v>0</v>
      </c>
      <c r="G250" s="16" t="str">
        <f t="shared" si="9"/>
        <v>Rupees only</v>
      </c>
      <c r="H250" s="17">
        <f>C250*F250</f>
        <v>0</v>
      </c>
    </row>
    <row r="251" spans="1:8" s="1" customFormat="1" ht="25.5">
      <c r="A251" s="24">
        <v>3</v>
      </c>
      <c r="B251" s="36" t="s">
        <v>278</v>
      </c>
      <c r="C251" s="71">
        <v>14</v>
      </c>
      <c r="D251" s="23" t="s">
        <v>129</v>
      </c>
      <c r="E251" s="15"/>
      <c r="F251" s="8">
        <v>0</v>
      </c>
      <c r="G251" s="16" t="str">
        <f t="shared" si="9"/>
        <v>Rupees only</v>
      </c>
      <c r="H251" s="17">
        <f t="shared" si="10"/>
        <v>0</v>
      </c>
    </row>
    <row r="252" spans="1:8" s="1" customFormat="1" ht="25.5">
      <c r="A252" s="24">
        <v>4</v>
      </c>
      <c r="B252" s="36" t="s">
        <v>279</v>
      </c>
      <c r="C252" s="71">
        <v>16</v>
      </c>
      <c r="D252" s="23" t="s">
        <v>129</v>
      </c>
      <c r="E252" s="15"/>
      <c r="F252" s="8">
        <v>0</v>
      </c>
      <c r="G252" s="16" t="str">
        <f t="shared" si="9"/>
        <v>Rupees only</v>
      </c>
      <c r="H252" s="17">
        <f t="shared" si="10"/>
        <v>0</v>
      </c>
    </row>
    <row r="253" spans="1:8" s="1" customFormat="1" ht="126">
      <c r="A253" s="24">
        <v>4</v>
      </c>
      <c r="B253" s="36" t="s">
        <v>280</v>
      </c>
      <c r="C253" s="18"/>
      <c r="D253" s="18"/>
      <c r="E253" s="15"/>
      <c r="F253" s="15"/>
      <c r="G253" s="15"/>
      <c r="H253" s="15"/>
    </row>
    <row r="254" spans="1:8" s="1" customFormat="1" ht="25.5">
      <c r="A254" s="24">
        <v>1</v>
      </c>
      <c r="B254" s="35" t="s">
        <v>281</v>
      </c>
      <c r="C254" s="14">
        <v>523.5</v>
      </c>
      <c r="D254" s="23" t="s">
        <v>129</v>
      </c>
      <c r="E254" s="15"/>
      <c r="F254" s="8">
        <v>0</v>
      </c>
      <c r="G254" s="16" t="str">
        <f t="shared" si="9"/>
        <v>Rupees only</v>
      </c>
      <c r="H254" s="17">
        <f t="shared" si="10"/>
        <v>0</v>
      </c>
    </row>
    <row r="255" spans="1:8" s="1" customFormat="1" ht="25.5">
      <c r="A255" s="24">
        <v>2</v>
      </c>
      <c r="B255" s="35" t="s">
        <v>282</v>
      </c>
      <c r="C255" s="14">
        <v>88.1</v>
      </c>
      <c r="D255" s="23" t="s">
        <v>129</v>
      </c>
      <c r="E255" s="15"/>
      <c r="F255" s="8">
        <v>0</v>
      </c>
      <c r="G255" s="16" t="str">
        <f t="shared" si="9"/>
        <v>Rupees only</v>
      </c>
      <c r="H255" s="17">
        <f t="shared" si="10"/>
        <v>0</v>
      </c>
    </row>
    <row r="256" spans="1:8" s="1" customFormat="1" ht="25.5">
      <c r="A256" s="24">
        <v>3</v>
      </c>
      <c r="B256" s="35" t="s">
        <v>283</v>
      </c>
      <c r="C256" s="14">
        <v>38.22</v>
      </c>
      <c r="D256" s="23" t="s">
        <v>129</v>
      </c>
      <c r="E256" s="15"/>
      <c r="F256" s="8">
        <v>0</v>
      </c>
      <c r="G256" s="16" t="str">
        <f t="shared" si="9"/>
        <v>Rupees only</v>
      </c>
      <c r="H256" s="17">
        <f t="shared" si="10"/>
        <v>0</v>
      </c>
    </row>
    <row r="257" spans="1:8" s="1" customFormat="1" ht="25.5">
      <c r="A257" s="24">
        <v>4</v>
      </c>
      <c r="B257" s="35" t="s">
        <v>284</v>
      </c>
      <c r="C257" s="14">
        <v>33.32</v>
      </c>
      <c r="D257" s="23" t="s">
        <v>129</v>
      </c>
      <c r="E257" s="15"/>
      <c r="F257" s="8">
        <v>0</v>
      </c>
      <c r="G257" s="16" t="str">
        <f>SpellNumber(F257)</f>
        <v>Rupees only</v>
      </c>
      <c r="H257" s="17">
        <f t="shared" si="10"/>
        <v>0</v>
      </c>
    </row>
    <row r="258" spans="1:8" s="1" customFormat="1" ht="25.5">
      <c r="A258" s="24">
        <v>5</v>
      </c>
      <c r="B258" s="35" t="s">
        <v>285</v>
      </c>
      <c r="C258" s="14">
        <v>47</v>
      </c>
      <c r="D258" s="23" t="s">
        <v>129</v>
      </c>
      <c r="E258" s="15"/>
      <c r="F258" s="8">
        <v>0</v>
      </c>
      <c r="G258" s="16" t="str">
        <f t="shared" si="9"/>
        <v>Rupees only</v>
      </c>
      <c r="H258" s="17">
        <f t="shared" si="10"/>
        <v>0</v>
      </c>
    </row>
    <row r="259" spans="1:8" s="1" customFormat="1" ht="25.5">
      <c r="A259" s="24">
        <v>6</v>
      </c>
      <c r="B259" s="35" t="s">
        <v>286</v>
      </c>
      <c r="C259" s="14">
        <v>94</v>
      </c>
      <c r="D259" s="23" t="s">
        <v>129</v>
      </c>
      <c r="E259" s="15"/>
      <c r="F259" s="8">
        <v>0</v>
      </c>
      <c r="G259" s="16" t="str">
        <f t="shared" si="9"/>
        <v>Rupees only</v>
      </c>
      <c r="H259" s="17">
        <f t="shared" si="10"/>
        <v>0</v>
      </c>
    </row>
    <row r="260" spans="1:8" s="1" customFormat="1" ht="25.5">
      <c r="A260" s="24">
        <v>7</v>
      </c>
      <c r="B260" s="35" t="s">
        <v>287</v>
      </c>
      <c r="C260" s="14">
        <v>46</v>
      </c>
      <c r="D260" s="23" t="s">
        <v>129</v>
      </c>
      <c r="E260" s="15"/>
      <c r="F260" s="8">
        <v>0</v>
      </c>
      <c r="G260" s="16" t="str">
        <f t="shared" si="9"/>
        <v>Rupees only</v>
      </c>
      <c r="H260" s="17">
        <f t="shared" si="10"/>
        <v>0</v>
      </c>
    </row>
    <row r="261" spans="1:8" s="1" customFormat="1" ht="25.5">
      <c r="A261" s="24">
        <v>8</v>
      </c>
      <c r="B261" s="72" t="s">
        <v>288</v>
      </c>
      <c r="C261" s="14">
        <v>58</v>
      </c>
      <c r="D261" s="23" t="s">
        <v>129</v>
      </c>
      <c r="E261" s="15"/>
      <c r="F261" s="8">
        <v>0</v>
      </c>
      <c r="G261" s="16" t="str">
        <f t="shared" si="9"/>
        <v>Rupees only</v>
      </c>
      <c r="H261" s="17">
        <f t="shared" si="10"/>
        <v>0</v>
      </c>
    </row>
    <row r="262" spans="1:8" s="1" customFormat="1" ht="14.25">
      <c r="A262" s="24">
        <v>9</v>
      </c>
      <c r="B262" s="73" t="s">
        <v>289</v>
      </c>
      <c r="C262" s="14"/>
      <c r="D262" s="14"/>
      <c r="E262" s="14"/>
      <c r="F262" s="14"/>
      <c r="G262" s="14"/>
      <c r="H262" s="14"/>
    </row>
    <row r="263" spans="1:8" s="1" customFormat="1" ht="25.5">
      <c r="A263" s="24">
        <v>10</v>
      </c>
      <c r="B263" s="72" t="s">
        <v>290</v>
      </c>
      <c r="C263" s="14">
        <v>202.75</v>
      </c>
      <c r="D263" s="23" t="s">
        <v>129</v>
      </c>
      <c r="E263" s="15"/>
      <c r="F263" s="8">
        <v>0</v>
      </c>
      <c r="G263" s="16" t="str">
        <f t="shared" si="9"/>
        <v>Rupees only</v>
      </c>
      <c r="H263" s="17">
        <f t="shared" si="10"/>
        <v>0</v>
      </c>
    </row>
    <row r="264" spans="1:8" s="1" customFormat="1" ht="25.5">
      <c r="A264" s="24">
        <v>11</v>
      </c>
      <c r="B264" s="72" t="s">
        <v>291</v>
      </c>
      <c r="C264" s="14">
        <v>104</v>
      </c>
      <c r="D264" s="23" t="s">
        <v>129</v>
      </c>
      <c r="E264" s="15"/>
      <c r="F264" s="8">
        <v>0</v>
      </c>
      <c r="G264" s="16" t="str">
        <f t="shared" si="9"/>
        <v>Rupees only</v>
      </c>
      <c r="H264" s="17">
        <f t="shared" si="10"/>
        <v>0</v>
      </c>
    </row>
    <row r="265" spans="1:8" s="1" customFormat="1" ht="25.5">
      <c r="A265" s="24">
        <v>12</v>
      </c>
      <c r="B265" s="72" t="s">
        <v>292</v>
      </c>
      <c r="C265" s="14">
        <v>74</v>
      </c>
      <c r="D265" s="23" t="s">
        <v>129</v>
      </c>
      <c r="E265" s="15"/>
      <c r="F265" s="8">
        <v>0</v>
      </c>
      <c r="G265" s="16" t="str">
        <f t="shared" si="9"/>
        <v>Rupees only</v>
      </c>
      <c r="H265" s="17">
        <f t="shared" si="10"/>
        <v>0</v>
      </c>
    </row>
    <row r="266" spans="1:8" s="1" customFormat="1" ht="25.5">
      <c r="A266" s="24">
        <v>13</v>
      </c>
      <c r="B266" s="35" t="s">
        <v>293</v>
      </c>
      <c r="C266" s="14">
        <v>23</v>
      </c>
      <c r="D266" s="23" t="s">
        <v>129</v>
      </c>
      <c r="E266" s="15"/>
      <c r="F266" s="8">
        <v>0</v>
      </c>
      <c r="G266" s="16" t="str">
        <f t="shared" si="9"/>
        <v>Rupees only</v>
      </c>
      <c r="H266" s="17">
        <f t="shared" si="10"/>
        <v>0</v>
      </c>
    </row>
    <row r="267" spans="1:8" s="1" customFormat="1" ht="14.25">
      <c r="A267" s="24">
        <v>14</v>
      </c>
      <c r="B267" s="66" t="s">
        <v>294</v>
      </c>
      <c r="C267" s="14"/>
      <c r="D267" s="14"/>
      <c r="E267" s="14"/>
      <c r="F267" s="14"/>
      <c r="G267" s="14"/>
      <c r="H267" s="14"/>
    </row>
    <row r="268" spans="1:8" s="1" customFormat="1" ht="25.5">
      <c r="A268" s="24">
        <v>15</v>
      </c>
      <c r="B268" s="35" t="s">
        <v>281</v>
      </c>
      <c r="C268" s="14">
        <v>523.5</v>
      </c>
      <c r="D268" s="23" t="s">
        <v>129</v>
      </c>
      <c r="E268" s="15"/>
      <c r="F268" s="8">
        <v>0</v>
      </c>
      <c r="G268" s="16" t="str">
        <f t="shared" si="9"/>
        <v>Rupees only</v>
      </c>
      <c r="H268" s="17">
        <f t="shared" si="10"/>
        <v>0</v>
      </c>
    </row>
    <row r="269" spans="1:8" s="1" customFormat="1" ht="25.5">
      <c r="A269" s="24">
        <v>16</v>
      </c>
      <c r="B269" s="35" t="s">
        <v>295</v>
      </c>
      <c r="C269" s="14">
        <v>46.6</v>
      </c>
      <c r="D269" s="23" t="s">
        <v>129</v>
      </c>
      <c r="E269" s="15"/>
      <c r="F269" s="8">
        <v>0</v>
      </c>
      <c r="G269" s="16" t="str">
        <f t="shared" si="9"/>
        <v>Rupees only</v>
      </c>
      <c r="H269" s="17">
        <f t="shared" si="10"/>
        <v>0</v>
      </c>
    </row>
    <row r="270" spans="1:8" s="1" customFormat="1" ht="25.5">
      <c r="A270" s="24">
        <v>17</v>
      </c>
      <c r="B270" s="35" t="s">
        <v>284</v>
      </c>
      <c r="C270" s="14">
        <v>33.32</v>
      </c>
      <c r="D270" s="23" t="s">
        <v>129</v>
      </c>
      <c r="E270" s="15"/>
      <c r="F270" s="8">
        <v>0</v>
      </c>
      <c r="G270" s="16" t="str">
        <f t="shared" si="9"/>
        <v>Rupees only</v>
      </c>
      <c r="H270" s="17">
        <f t="shared" si="10"/>
        <v>0</v>
      </c>
    </row>
    <row r="271" spans="1:8" s="1" customFormat="1" ht="25.5">
      <c r="A271" s="24">
        <v>18</v>
      </c>
      <c r="B271" s="35" t="s">
        <v>285</v>
      </c>
      <c r="C271" s="14">
        <v>47</v>
      </c>
      <c r="D271" s="23" t="s">
        <v>129</v>
      </c>
      <c r="E271" s="15"/>
      <c r="F271" s="8">
        <v>0</v>
      </c>
      <c r="G271" s="16" t="str">
        <f t="shared" si="9"/>
        <v>Rupees only</v>
      </c>
      <c r="H271" s="17">
        <f t="shared" si="10"/>
        <v>0</v>
      </c>
    </row>
    <row r="272" spans="1:8" s="1" customFormat="1" ht="25.5">
      <c r="A272" s="24">
        <v>19</v>
      </c>
      <c r="B272" s="35" t="s">
        <v>296</v>
      </c>
      <c r="C272" s="14">
        <v>15</v>
      </c>
      <c r="D272" s="23" t="s">
        <v>129</v>
      </c>
      <c r="E272" s="15"/>
      <c r="F272" s="8">
        <v>0</v>
      </c>
      <c r="G272" s="16" t="str">
        <f t="shared" si="9"/>
        <v>Rupees only</v>
      </c>
      <c r="H272" s="17">
        <f t="shared" si="10"/>
        <v>0</v>
      </c>
    </row>
    <row r="273" spans="1:8" s="1" customFormat="1" ht="14.25">
      <c r="A273" s="24">
        <v>20</v>
      </c>
      <c r="B273" s="66" t="s">
        <v>297</v>
      </c>
      <c r="C273" s="14"/>
      <c r="D273" s="14"/>
      <c r="E273" s="14"/>
      <c r="F273" s="14"/>
      <c r="G273" s="14"/>
      <c r="H273" s="14"/>
    </row>
    <row r="274" spans="1:8" s="1" customFormat="1" ht="25.5">
      <c r="A274" s="24">
        <v>21</v>
      </c>
      <c r="B274" s="35" t="s">
        <v>298</v>
      </c>
      <c r="C274" s="14">
        <v>453.43</v>
      </c>
      <c r="D274" s="23" t="s">
        <v>129</v>
      </c>
      <c r="E274" s="15"/>
      <c r="F274" s="8">
        <v>0</v>
      </c>
      <c r="G274" s="16" t="str">
        <f t="shared" si="9"/>
        <v>Rupees only</v>
      </c>
      <c r="H274" s="17">
        <f t="shared" si="10"/>
        <v>0</v>
      </c>
    </row>
    <row r="275" spans="1:8" s="1" customFormat="1" ht="25.5">
      <c r="A275" s="24">
        <v>22</v>
      </c>
      <c r="B275" s="35" t="s">
        <v>299</v>
      </c>
      <c r="C275" s="14">
        <v>45.3</v>
      </c>
      <c r="D275" s="23" t="s">
        <v>129</v>
      </c>
      <c r="E275" s="15"/>
      <c r="F275" s="8">
        <v>0</v>
      </c>
      <c r="G275" s="16" t="str">
        <f t="shared" si="9"/>
        <v>Rupees only</v>
      </c>
      <c r="H275" s="17">
        <f t="shared" si="10"/>
        <v>0</v>
      </c>
    </row>
    <row r="276" spans="1:8" s="1" customFormat="1" ht="25.5">
      <c r="A276" s="24">
        <v>23</v>
      </c>
      <c r="B276" s="35" t="s">
        <v>300</v>
      </c>
      <c r="C276" s="14">
        <v>28.9</v>
      </c>
      <c r="D276" s="23" t="s">
        <v>129</v>
      </c>
      <c r="E276" s="15"/>
      <c r="F276" s="8">
        <v>0</v>
      </c>
      <c r="G276" s="16" t="str">
        <f t="shared" si="9"/>
        <v>Rupees only</v>
      </c>
      <c r="H276" s="17">
        <f t="shared" si="10"/>
        <v>0</v>
      </c>
    </row>
    <row r="277" spans="1:8" s="1" customFormat="1" ht="25.5">
      <c r="A277" s="24">
        <v>24</v>
      </c>
      <c r="B277" s="35" t="s">
        <v>301</v>
      </c>
      <c r="C277" s="14">
        <v>23.78</v>
      </c>
      <c r="D277" s="23" t="s">
        <v>129</v>
      </c>
      <c r="E277" s="15"/>
      <c r="F277" s="8">
        <v>0</v>
      </c>
      <c r="G277" s="16" t="str">
        <f t="shared" si="9"/>
        <v>Rupees only</v>
      </c>
      <c r="H277" s="17">
        <f t="shared" si="10"/>
        <v>0</v>
      </c>
    </row>
    <row r="278" spans="1:8" s="1" customFormat="1" ht="25.5">
      <c r="A278" s="24">
        <v>25</v>
      </c>
      <c r="B278" s="35" t="s">
        <v>302</v>
      </c>
      <c r="C278" s="14">
        <v>2.7</v>
      </c>
      <c r="D278" s="23" t="s">
        <v>129</v>
      </c>
      <c r="E278" s="15"/>
      <c r="F278" s="8">
        <v>0</v>
      </c>
      <c r="G278" s="16" t="str">
        <f t="shared" si="9"/>
        <v>Rupees only</v>
      </c>
      <c r="H278" s="17">
        <f t="shared" si="10"/>
        <v>0</v>
      </c>
    </row>
    <row r="279" spans="1:8" s="1" customFormat="1" ht="25.5">
      <c r="A279" s="24">
        <v>26</v>
      </c>
      <c r="B279" s="35" t="s">
        <v>303</v>
      </c>
      <c r="C279" s="14">
        <v>26</v>
      </c>
      <c r="D279" s="23" t="s">
        <v>129</v>
      </c>
      <c r="E279" s="15"/>
      <c r="F279" s="8">
        <v>0</v>
      </c>
      <c r="G279" s="16" t="str">
        <f t="shared" si="9"/>
        <v>Rupees only</v>
      </c>
      <c r="H279" s="17">
        <f t="shared" si="10"/>
        <v>0</v>
      </c>
    </row>
    <row r="280" spans="1:8" s="1" customFormat="1" ht="25.5">
      <c r="A280" s="24">
        <v>27</v>
      </c>
      <c r="B280" s="35" t="s">
        <v>304</v>
      </c>
      <c r="C280" s="14">
        <v>26</v>
      </c>
      <c r="D280" s="23" t="s">
        <v>129</v>
      </c>
      <c r="E280" s="15"/>
      <c r="F280" s="8">
        <v>0</v>
      </c>
      <c r="G280" s="16" t="str">
        <f t="shared" si="9"/>
        <v>Rupees only</v>
      </c>
      <c r="H280" s="17">
        <f t="shared" si="10"/>
        <v>0</v>
      </c>
    </row>
    <row r="281" spans="1:8" s="1" customFormat="1" ht="25.5">
      <c r="A281" s="24">
        <v>28</v>
      </c>
      <c r="B281" s="35" t="s">
        <v>305</v>
      </c>
      <c r="C281" s="14">
        <v>9</v>
      </c>
      <c r="D281" s="23" t="s">
        <v>129</v>
      </c>
      <c r="E281" s="15"/>
      <c r="F281" s="8">
        <v>0</v>
      </c>
      <c r="G281" s="16" t="str">
        <f t="shared" si="9"/>
        <v>Rupees only</v>
      </c>
      <c r="H281" s="17">
        <f t="shared" si="10"/>
        <v>0</v>
      </c>
    </row>
    <row r="282" spans="1:8" s="1" customFormat="1" ht="25.5">
      <c r="A282" s="24">
        <v>29</v>
      </c>
      <c r="B282" s="35" t="s">
        <v>306</v>
      </c>
      <c r="C282" s="14">
        <v>34</v>
      </c>
      <c r="D282" s="23" t="s">
        <v>129</v>
      </c>
      <c r="E282" s="15"/>
      <c r="F282" s="8">
        <v>0</v>
      </c>
      <c r="G282" s="16" t="str">
        <f>SpellNumber(F282)</f>
        <v>Rupees only</v>
      </c>
      <c r="H282" s="17">
        <f t="shared" si="10"/>
        <v>0</v>
      </c>
    </row>
    <row r="283" spans="1:8" s="1" customFormat="1" ht="78.75">
      <c r="A283" s="24">
        <v>5</v>
      </c>
      <c r="B283" s="36" t="s">
        <v>307</v>
      </c>
      <c r="C283" s="15"/>
      <c r="D283" s="15"/>
      <c r="E283" s="15"/>
      <c r="F283" s="15"/>
      <c r="G283" s="15"/>
      <c r="H283" s="15"/>
    </row>
    <row r="284" spans="1:8" s="1" customFormat="1" ht="25.5">
      <c r="A284" s="24">
        <v>1</v>
      </c>
      <c r="B284" s="36" t="s">
        <v>308</v>
      </c>
      <c r="C284" s="68">
        <v>331</v>
      </c>
      <c r="D284" s="23" t="s">
        <v>129</v>
      </c>
      <c r="E284" s="15"/>
      <c r="F284" s="8">
        <v>0</v>
      </c>
      <c r="G284" s="16" t="str">
        <f>SpellNumber(F284)</f>
        <v>Rupees only</v>
      </c>
      <c r="H284" s="17">
        <f>C284*F284</f>
        <v>0</v>
      </c>
    </row>
    <row r="285" spans="1:8" s="1" customFormat="1" ht="25.5">
      <c r="A285" s="24">
        <v>2</v>
      </c>
      <c r="B285" s="36" t="s">
        <v>309</v>
      </c>
      <c r="C285" s="68">
        <v>331</v>
      </c>
      <c r="D285" s="23" t="s">
        <v>129</v>
      </c>
      <c r="E285" s="15"/>
      <c r="F285" s="8">
        <v>0</v>
      </c>
      <c r="G285" s="16" t="str">
        <f>SpellNumber(F285)</f>
        <v>Rupees only</v>
      </c>
      <c r="H285" s="17">
        <f>C285*F285</f>
        <v>0</v>
      </c>
    </row>
    <row r="286" spans="1:8" s="1" customFormat="1" ht="25.5">
      <c r="A286" s="24">
        <v>3</v>
      </c>
      <c r="B286" s="36" t="s">
        <v>310</v>
      </c>
      <c r="C286" s="68">
        <v>331</v>
      </c>
      <c r="D286" s="23" t="s">
        <v>129</v>
      </c>
      <c r="E286" s="15"/>
      <c r="F286" s="8">
        <v>0</v>
      </c>
      <c r="G286" s="16" t="str">
        <f>SpellNumber(F286)</f>
        <v>Rupees only</v>
      </c>
      <c r="H286" s="17">
        <f aca="true" t="shared" si="11" ref="H286:H349">C286*F286</f>
        <v>0</v>
      </c>
    </row>
    <row r="287" spans="1:8" s="1" customFormat="1" ht="25.5">
      <c r="A287" s="24">
        <v>4</v>
      </c>
      <c r="B287" s="36" t="s">
        <v>311</v>
      </c>
      <c r="C287" s="68">
        <v>331</v>
      </c>
      <c r="D287" s="23" t="s">
        <v>129</v>
      </c>
      <c r="E287" s="15"/>
      <c r="F287" s="8">
        <v>0</v>
      </c>
      <c r="G287" s="16" t="str">
        <f aca="true" t="shared" si="12" ref="G287:G349">SpellNumber(F287)</f>
        <v>Rupees only</v>
      </c>
      <c r="H287" s="17">
        <f t="shared" si="11"/>
        <v>0</v>
      </c>
    </row>
    <row r="288" spans="1:8" s="1" customFormat="1" ht="25.5">
      <c r="A288" s="24">
        <v>5</v>
      </c>
      <c r="B288" s="36" t="s">
        <v>312</v>
      </c>
      <c r="C288" s="68">
        <v>331</v>
      </c>
      <c r="D288" s="23" t="s">
        <v>129</v>
      </c>
      <c r="E288" s="15"/>
      <c r="F288" s="8">
        <v>0</v>
      </c>
      <c r="G288" s="16" t="str">
        <f t="shared" si="12"/>
        <v>Rupees only</v>
      </c>
      <c r="H288" s="17">
        <f t="shared" si="11"/>
        <v>0</v>
      </c>
    </row>
    <row r="289" spans="1:8" s="1" customFormat="1" ht="25.5">
      <c r="A289" s="24">
        <v>6</v>
      </c>
      <c r="B289" s="36" t="s">
        <v>313</v>
      </c>
      <c r="C289" s="68">
        <v>331</v>
      </c>
      <c r="D289" s="23" t="s">
        <v>129</v>
      </c>
      <c r="E289" s="15"/>
      <c r="F289" s="8">
        <v>0</v>
      </c>
      <c r="G289" s="16" t="str">
        <f t="shared" si="12"/>
        <v>Rupees only</v>
      </c>
      <c r="H289" s="17">
        <f t="shared" si="11"/>
        <v>0</v>
      </c>
    </row>
    <row r="290" spans="1:8" s="1" customFormat="1" ht="25.5">
      <c r="A290" s="24">
        <v>7</v>
      </c>
      <c r="B290" s="36" t="s">
        <v>314</v>
      </c>
      <c r="C290" s="68">
        <v>331</v>
      </c>
      <c r="D290" s="23" t="s">
        <v>129</v>
      </c>
      <c r="E290" s="15"/>
      <c r="F290" s="8">
        <v>0</v>
      </c>
      <c r="G290" s="16" t="str">
        <f t="shared" si="12"/>
        <v>Rupees only</v>
      </c>
      <c r="H290" s="17">
        <f t="shared" si="11"/>
        <v>0</v>
      </c>
    </row>
    <row r="291" spans="1:8" s="1" customFormat="1" ht="25.5">
      <c r="A291" s="24">
        <v>8</v>
      </c>
      <c r="B291" s="36" t="s">
        <v>315</v>
      </c>
      <c r="C291" s="68">
        <v>331</v>
      </c>
      <c r="D291" s="23" t="s">
        <v>129</v>
      </c>
      <c r="E291" s="15"/>
      <c r="F291" s="8">
        <v>0</v>
      </c>
      <c r="G291" s="16" t="str">
        <f t="shared" si="12"/>
        <v>Rupees only</v>
      </c>
      <c r="H291" s="17">
        <f t="shared" si="11"/>
        <v>0</v>
      </c>
    </row>
    <row r="292" spans="1:8" s="1" customFormat="1" ht="94.5">
      <c r="A292" s="24">
        <v>6</v>
      </c>
      <c r="B292" s="36" t="s">
        <v>316</v>
      </c>
      <c r="C292" s="18"/>
      <c r="D292" s="18"/>
      <c r="E292" s="15"/>
      <c r="F292" s="15"/>
      <c r="G292" s="15"/>
      <c r="H292" s="15"/>
    </row>
    <row r="293" spans="1:8" s="1" customFormat="1" ht="25.5">
      <c r="A293" s="24">
        <v>1</v>
      </c>
      <c r="B293" s="44" t="s">
        <v>317</v>
      </c>
      <c r="C293" s="70">
        <v>1</v>
      </c>
      <c r="D293" s="28" t="s">
        <v>78</v>
      </c>
      <c r="E293" s="15"/>
      <c r="F293" s="8">
        <v>0</v>
      </c>
      <c r="G293" s="16" t="str">
        <f t="shared" si="12"/>
        <v>Rupees only</v>
      </c>
      <c r="H293" s="17">
        <f t="shared" si="11"/>
        <v>0</v>
      </c>
    </row>
    <row r="294" spans="1:8" s="1" customFormat="1" ht="25.5">
      <c r="A294" s="24">
        <v>2</v>
      </c>
      <c r="B294" s="36" t="s">
        <v>318</v>
      </c>
      <c r="C294" s="70">
        <v>1</v>
      </c>
      <c r="D294" s="28" t="s">
        <v>78</v>
      </c>
      <c r="E294" s="15"/>
      <c r="F294" s="8">
        <v>0</v>
      </c>
      <c r="G294" s="16" t="str">
        <f t="shared" si="12"/>
        <v>Rupees only</v>
      </c>
      <c r="H294" s="17">
        <f>C294*F294</f>
        <v>0</v>
      </c>
    </row>
    <row r="295" spans="1:8" s="1" customFormat="1" ht="63">
      <c r="A295" s="24">
        <v>7</v>
      </c>
      <c r="B295" s="36" t="s">
        <v>319</v>
      </c>
      <c r="C295" s="71">
        <v>8</v>
      </c>
      <c r="D295" s="14" t="s">
        <v>108</v>
      </c>
      <c r="E295" s="15"/>
      <c r="F295" s="8">
        <v>0</v>
      </c>
      <c r="G295" s="16" t="str">
        <f t="shared" si="12"/>
        <v>Rupees only</v>
      </c>
      <c r="H295" s="17">
        <f t="shared" si="11"/>
        <v>0</v>
      </c>
    </row>
    <row r="296" spans="1:8" s="1" customFormat="1" ht="15.75">
      <c r="A296" s="29">
        <v>3</v>
      </c>
      <c r="B296" s="48" t="s">
        <v>320</v>
      </c>
      <c r="C296" s="15"/>
      <c r="D296" s="15"/>
      <c r="E296" s="15"/>
      <c r="F296" s="15"/>
      <c r="G296" s="15"/>
      <c r="H296" s="15"/>
    </row>
    <row r="297" spans="1:8" s="1" customFormat="1" ht="78.75">
      <c r="A297" s="24">
        <v>1</v>
      </c>
      <c r="B297" s="36" t="s">
        <v>321</v>
      </c>
      <c r="C297" s="62">
        <v>29.25</v>
      </c>
      <c r="D297" s="14" t="s">
        <v>76</v>
      </c>
      <c r="E297" s="15"/>
      <c r="F297" s="8">
        <v>0</v>
      </c>
      <c r="G297" s="16" t="str">
        <f t="shared" si="12"/>
        <v>Rupees only</v>
      </c>
      <c r="H297" s="17">
        <f t="shared" si="11"/>
        <v>0</v>
      </c>
    </row>
    <row r="298" spans="1:8" s="1" customFormat="1" ht="78.75">
      <c r="A298" s="24">
        <v>2</v>
      </c>
      <c r="B298" s="36" t="s">
        <v>322</v>
      </c>
      <c r="C298" s="74">
        <v>2.93</v>
      </c>
      <c r="D298" s="14" t="s">
        <v>76</v>
      </c>
      <c r="E298" s="15"/>
      <c r="F298" s="8">
        <v>0</v>
      </c>
      <c r="G298" s="16" t="str">
        <f t="shared" si="12"/>
        <v>Rupees only</v>
      </c>
      <c r="H298" s="17">
        <f t="shared" si="11"/>
        <v>0</v>
      </c>
    </row>
    <row r="299" spans="1:8" s="1" customFormat="1" ht="78.75">
      <c r="A299" s="24">
        <v>3</v>
      </c>
      <c r="B299" s="36" t="s">
        <v>323</v>
      </c>
      <c r="C299" s="74">
        <v>24.57</v>
      </c>
      <c r="D299" s="14" t="s">
        <v>76</v>
      </c>
      <c r="E299" s="15"/>
      <c r="F299" s="8">
        <v>0</v>
      </c>
      <c r="G299" s="16" t="str">
        <f t="shared" si="12"/>
        <v>Rupees only</v>
      </c>
      <c r="H299" s="17">
        <f>C299*F299</f>
        <v>0</v>
      </c>
    </row>
    <row r="300" spans="1:8" s="1" customFormat="1" ht="78.75">
      <c r="A300" s="24">
        <v>4</v>
      </c>
      <c r="B300" s="36" t="s">
        <v>324</v>
      </c>
      <c r="C300" s="74">
        <v>15.09</v>
      </c>
      <c r="D300" s="14" t="s">
        <v>76</v>
      </c>
      <c r="E300" s="15"/>
      <c r="F300" s="8">
        <v>0</v>
      </c>
      <c r="G300" s="16" t="str">
        <f t="shared" si="12"/>
        <v>Rupees only</v>
      </c>
      <c r="H300" s="17">
        <f t="shared" si="11"/>
        <v>0</v>
      </c>
    </row>
    <row r="301" spans="1:8" s="1" customFormat="1" ht="63">
      <c r="A301" s="24">
        <v>5</v>
      </c>
      <c r="B301" s="36" t="s">
        <v>325</v>
      </c>
      <c r="C301" s="75">
        <v>137.26</v>
      </c>
      <c r="D301" s="14" t="s">
        <v>132</v>
      </c>
      <c r="E301" s="15"/>
      <c r="F301" s="8">
        <v>0</v>
      </c>
      <c r="G301" s="16" t="str">
        <f t="shared" si="12"/>
        <v>Rupees only</v>
      </c>
      <c r="H301" s="17">
        <f t="shared" si="11"/>
        <v>0</v>
      </c>
    </row>
    <row r="302" spans="1:8" s="1" customFormat="1" ht="94.5">
      <c r="A302" s="24">
        <v>6</v>
      </c>
      <c r="B302" s="36" t="s">
        <v>326</v>
      </c>
      <c r="C302" s="75">
        <v>162</v>
      </c>
      <c r="D302" s="23" t="s">
        <v>129</v>
      </c>
      <c r="E302" s="15"/>
      <c r="F302" s="8">
        <v>0</v>
      </c>
      <c r="G302" s="16" t="str">
        <f t="shared" si="12"/>
        <v>Rupees only</v>
      </c>
      <c r="H302" s="17">
        <f t="shared" si="11"/>
        <v>0</v>
      </c>
    </row>
    <row r="303" spans="1:8" s="1" customFormat="1" ht="63">
      <c r="A303" s="24">
        <v>7</v>
      </c>
      <c r="B303" s="36" t="s">
        <v>327</v>
      </c>
      <c r="C303" s="71">
        <v>137.26</v>
      </c>
      <c r="D303" s="14" t="s">
        <v>132</v>
      </c>
      <c r="E303" s="15"/>
      <c r="F303" s="8">
        <v>0</v>
      </c>
      <c r="G303" s="16" t="str">
        <f t="shared" si="12"/>
        <v>Rupees only</v>
      </c>
      <c r="H303" s="17">
        <f t="shared" si="11"/>
        <v>0</v>
      </c>
    </row>
    <row r="304" spans="1:8" s="1" customFormat="1" ht="47.25">
      <c r="A304" s="24">
        <v>8</v>
      </c>
      <c r="B304" s="36" t="s">
        <v>328</v>
      </c>
      <c r="C304" s="75">
        <v>7.02</v>
      </c>
      <c r="D304" s="14" t="s">
        <v>76</v>
      </c>
      <c r="E304" s="15"/>
      <c r="F304" s="8">
        <v>0</v>
      </c>
      <c r="G304" s="16" t="str">
        <f t="shared" si="12"/>
        <v>Rupees only</v>
      </c>
      <c r="H304" s="17">
        <f t="shared" si="11"/>
        <v>0</v>
      </c>
    </row>
    <row r="305" spans="1:8" s="1" customFormat="1" ht="14.25">
      <c r="A305" s="24">
        <v>1</v>
      </c>
      <c r="B305" s="51" t="s">
        <v>329</v>
      </c>
      <c r="C305" s="39"/>
      <c r="D305" s="39"/>
      <c r="E305" s="15"/>
      <c r="F305" s="15"/>
      <c r="G305" s="15"/>
      <c r="H305" s="15"/>
    </row>
    <row r="306" spans="1:8" s="1" customFormat="1" ht="31.5">
      <c r="A306" s="76">
        <v>1</v>
      </c>
      <c r="B306" s="42" t="s">
        <v>330</v>
      </c>
      <c r="C306" s="18"/>
      <c r="D306" s="18"/>
      <c r="E306" s="15"/>
      <c r="F306" s="15"/>
      <c r="G306" s="15"/>
      <c r="H306" s="15"/>
    </row>
    <row r="307" spans="1:8" s="1" customFormat="1" ht="126">
      <c r="A307" s="24">
        <v>1</v>
      </c>
      <c r="B307" s="36" t="s">
        <v>331</v>
      </c>
      <c r="C307" s="14">
        <v>52.57</v>
      </c>
      <c r="D307" s="14" t="s">
        <v>76</v>
      </c>
      <c r="E307" s="15"/>
      <c r="F307" s="8">
        <v>0</v>
      </c>
      <c r="G307" s="16" t="str">
        <f t="shared" si="12"/>
        <v>Rupees only</v>
      </c>
      <c r="H307" s="17">
        <f t="shared" si="11"/>
        <v>0</v>
      </c>
    </row>
    <row r="308" spans="1:8" s="1" customFormat="1" ht="63">
      <c r="A308" s="24">
        <v>2</v>
      </c>
      <c r="B308" s="36" t="s">
        <v>332</v>
      </c>
      <c r="C308" s="14">
        <v>23.06</v>
      </c>
      <c r="D308" s="14" t="s">
        <v>76</v>
      </c>
      <c r="E308" s="15"/>
      <c r="F308" s="8">
        <v>0</v>
      </c>
      <c r="G308" s="16" t="str">
        <f t="shared" si="12"/>
        <v>Rupees only</v>
      </c>
      <c r="H308" s="17">
        <f t="shared" si="11"/>
        <v>0</v>
      </c>
    </row>
    <row r="309" spans="1:8" s="1" customFormat="1" ht="141.75">
      <c r="A309" s="24">
        <v>3</v>
      </c>
      <c r="B309" s="36" t="s">
        <v>205</v>
      </c>
      <c r="C309" s="14">
        <v>20</v>
      </c>
      <c r="D309" s="14" t="s">
        <v>76</v>
      </c>
      <c r="E309" s="15"/>
      <c r="F309" s="8">
        <v>0</v>
      </c>
      <c r="G309" s="16" t="str">
        <f t="shared" si="12"/>
        <v>Rupees only</v>
      </c>
      <c r="H309" s="17">
        <f t="shared" si="11"/>
        <v>0</v>
      </c>
    </row>
    <row r="310" spans="1:8" s="1" customFormat="1" ht="78.75">
      <c r="A310" s="24">
        <v>4</v>
      </c>
      <c r="B310" s="36" t="s">
        <v>333</v>
      </c>
      <c r="C310" s="18"/>
      <c r="D310" s="18"/>
      <c r="E310" s="15"/>
      <c r="F310" s="15"/>
      <c r="G310" s="15"/>
      <c r="H310" s="15"/>
    </row>
    <row r="311" spans="1:8" s="1" customFormat="1" ht="27">
      <c r="A311" s="24">
        <v>1</v>
      </c>
      <c r="B311" s="48" t="s">
        <v>334</v>
      </c>
      <c r="C311" s="14">
        <v>29.3</v>
      </c>
      <c r="D311" s="14" t="s">
        <v>76</v>
      </c>
      <c r="E311" s="15"/>
      <c r="F311" s="8">
        <v>0</v>
      </c>
      <c r="G311" s="16" t="str">
        <f t="shared" si="12"/>
        <v>Rupees only</v>
      </c>
      <c r="H311" s="17">
        <f t="shared" si="11"/>
        <v>0</v>
      </c>
    </row>
    <row r="312" spans="1:8" s="1" customFormat="1" ht="27">
      <c r="A312" s="24">
        <v>2</v>
      </c>
      <c r="B312" s="48" t="s">
        <v>335</v>
      </c>
      <c r="C312" s="14">
        <v>68</v>
      </c>
      <c r="D312" s="14" t="s">
        <v>76</v>
      </c>
      <c r="E312" s="15"/>
      <c r="F312" s="8">
        <v>0</v>
      </c>
      <c r="G312" s="16" t="str">
        <f t="shared" si="12"/>
        <v>Rupees only</v>
      </c>
      <c r="H312" s="17">
        <f t="shared" si="11"/>
        <v>0</v>
      </c>
    </row>
    <row r="313" spans="1:8" s="1" customFormat="1" ht="78.75">
      <c r="A313" s="24">
        <v>5</v>
      </c>
      <c r="B313" s="36" t="s">
        <v>336</v>
      </c>
      <c r="C313" s="14">
        <v>71.32</v>
      </c>
      <c r="D313" s="14" t="s">
        <v>76</v>
      </c>
      <c r="E313" s="15"/>
      <c r="F313" s="8">
        <v>0</v>
      </c>
      <c r="G313" s="16" t="str">
        <f t="shared" si="12"/>
        <v>Rupees only</v>
      </c>
      <c r="H313" s="17">
        <f t="shared" si="11"/>
        <v>0</v>
      </c>
    </row>
    <row r="314" spans="1:8" s="1" customFormat="1" ht="126">
      <c r="A314" s="24">
        <v>6</v>
      </c>
      <c r="B314" s="44" t="s">
        <v>337</v>
      </c>
      <c r="C314" s="14"/>
      <c r="D314" s="14"/>
      <c r="E314" s="15"/>
      <c r="F314" s="15"/>
      <c r="G314" s="16"/>
      <c r="H314" s="17"/>
    </row>
    <row r="315" spans="1:8" s="1" customFormat="1" ht="27">
      <c r="A315" s="24">
        <v>1</v>
      </c>
      <c r="B315" s="48" t="s">
        <v>338</v>
      </c>
      <c r="C315" s="14">
        <v>6.37</v>
      </c>
      <c r="D315" s="14" t="s">
        <v>132</v>
      </c>
      <c r="E315" s="15"/>
      <c r="F315" s="8">
        <v>0</v>
      </c>
      <c r="G315" s="16" t="str">
        <f t="shared" si="12"/>
        <v>Rupees only</v>
      </c>
      <c r="H315" s="17">
        <f t="shared" si="11"/>
        <v>0</v>
      </c>
    </row>
    <row r="316" spans="1:8" s="1" customFormat="1" ht="27">
      <c r="A316" s="24">
        <v>2</v>
      </c>
      <c r="B316" s="77" t="s">
        <v>339</v>
      </c>
      <c r="C316" s="14">
        <v>25.4</v>
      </c>
      <c r="D316" s="14" t="s">
        <v>76</v>
      </c>
      <c r="E316" s="15"/>
      <c r="F316" s="8">
        <v>0</v>
      </c>
      <c r="G316" s="16" t="str">
        <f t="shared" si="12"/>
        <v>Rupees only</v>
      </c>
      <c r="H316" s="17">
        <f t="shared" si="11"/>
        <v>0</v>
      </c>
    </row>
    <row r="317" spans="1:8" s="1" customFormat="1" ht="94.5">
      <c r="A317" s="24">
        <v>7</v>
      </c>
      <c r="B317" s="36" t="s">
        <v>340</v>
      </c>
      <c r="C317" s="14">
        <v>2542</v>
      </c>
      <c r="D317" s="14" t="s">
        <v>341</v>
      </c>
      <c r="E317" s="15"/>
      <c r="F317" s="8">
        <v>0</v>
      </c>
      <c r="G317" s="16" t="str">
        <f t="shared" si="12"/>
        <v>Rupees only</v>
      </c>
      <c r="H317" s="17">
        <f t="shared" si="11"/>
        <v>0</v>
      </c>
    </row>
    <row r="318" spans="1:8" s="1" customFormat="1" ht="94.5">
      <c r="A318" s="24">
        <v>8</v>
      </c>
      <c r="B318" s="36" t="s">
        <v>342</v>
      </c>
      <c r="C318" s="18"/>
      <c r="D318" s="18"/>
      <c r="E318" s="15"/>
      <c r="F318" s="15"/>
      <c r="G318" s="15"/>
      <c r="H318" s="15"/>
    </row>
    <row r="319" spans="1:8" s="1" customFormat="1" ht="27">
      <c r="A319" s="24">
        <v>1</v>
      </c>
      <c r="B319" s="48" t="s">
        <v>343</v>
      </c>
      <c r="C319" s="14">
        <v>47.83</v>
      </c>
      <c r="D319" s="14" t="s">
        <v>132</v>
      </c>
      <c r="E319" s="15"/>
      <c r="F319" s="8">
        <v>0</v>
      </c>
      <c r="G319" s="16" t="str">
        <f t="shared" si="12"/>
        <v>Rupees only</v>
      </c>
      <c r="H319" s="17">
        <f>C319*F319</f>
        <v>0</v>
      </c>
    </row>
    <row r="320" spans="1:8" s="1" customFormat="1" ht="27">
      <c r="A320" s="24">
        <v>2</v>
      </c>
      <c r="B320" s="48" t="s">
        <v>344</v>
      </c>
      <c r="C320" s="14">
        <v>156.33</v>
      </c>
      <c r="D320" s="14" t="s">
        <v>76</v>
      </c>
      <c r="E320" s="15"/>
      <c r="F320" s="8">
        <v>0</v>
      </c>
      <c r="G320" s="16" t="str">
        <f t="shared" si="12"/>
        <v>Rupees only</v>
      </c>
      <c r="H320" s="17">
        <f t="shared" si="11"/>
        <v>0</v>
      </c>
    </row>
    <row r="321" spans="1:8" s="1" customFormat="1" ht="63">
      <c r="A321" s="24">
        <v>9</v>
      </c>
      <c r="B321" s="36" t="s">
        <v>345</v>
      </c>
      <c r="C321" s="14">
        <v>631</v>
      </c>
      <c r="D321" s="14" t="s">
        <v>132</v>
      </c>
      <c r="E321" s="15"/>
      <c r="F321" s="8">
        <v>0</v>
      </c>
      <c r="G321" s="16" t="str">
        <f t="shared" si="12"/>
        <v>Rupees only</v>
      </c>
      <c r="H321" s="17">
        <f t="shared" si="11"/>
        <v>0</v>
      </c>
    </row>
    <row r="322" spans="1:8" s="1" customFormat="1" ht="63">
      <c r="A322" s="24">
        <v>10</v>
      </c>
      <c r="B322" s="36" t="s">
        <v>346</v>
      </c>
      <c r="C322" s="14">
        <v>145</v>
      </c>
      <c r="D322" s="14" t="s">
        <v>132</v>
      </c>
      <c r="E322" s="15"/>
      <c r="F322" s="8">
        <v>0</v>
      </c>
      <c r="G322" s="16" t="str">
        <f t="shared" si="12"/>
        <v>Rupees only</v>
      </c>
      <c r="H322" s="17">
        <f t="shared" si="11"/>
        <v>0</v>
      </c>
    </row>
    <row r="323" spans="1:8" s="1" customFormat="1" ht="63">
      <c r="A323" s="24">
        <v>11</v>
      </c>
      <c r="B323" s="36" t="s">
        <v>148</v>
      </c>
      <c r="C323" s="14">
        <v>16.19</v>
      </c>
      <c r="D323" s="14" t="s">
        <v>76</v>
      </c>
      <c r="E323" s="15"/>
      <c r="F323" s="8">
        <v>0</v>
      </c>
      <c r="G323" s="16" t="str">
        <f t="shared" si="12"/>
        <v>Rupees only</v>
      </c>
      <c r="H323" s="17">
        <f>C323*F323</f>
        <v>0</v>
      </c>
    </row>
    <row r="324" spans="1:8" s="1" customFormat="1" ht="63">
      <c r="A324" s="24">
        <v>12</v>
      </c>
      <c r="B324" s="36" t="s">
        <v>347</v>
      </c>
      <c r="C324" s="14">
        <v>36.38</v>
      </c>
      <c r="D324" s="14" t="s">
        <v>76</v>
      </c>
      <c r="E324" s="15"/>
      <c r="F324" s="8">
        <v>0</v>
      </c>
      <c r="G324" s="16" t="str">
        <f t="shared" si="12"/>
        <v>Rupees only</v>
      </c>
      <c r="H324" s="17">
        <f>C324*F324</f>
        <v>0</v>
      </c>
    </row>
    <row r="325" spans="1:8" s="1" customFormat="1" ht="47.25">
      <c r="A325" s="24">
        <v>13</v>
      </c>
      <c r="B325" s="36" t="s">
        <v>348</v>
      </c>
      <c r="C325" s="14">
        <v>112.4</v>
      </c>
      <c r="D325" s="14" t="s">
        <v>132</v>
      </c>
      <c r="E325" s="15"/>
      <c r="F325" s="8">
        <v>0</v>
      </c>
      <c r="G325" s="16" t="str">
        <f t="shared" si="12"/>
        <v>Rupees only</v>
      </c>
      <c r="H325" s="17">
        <f>C325*F325</f>
        <v>0</v>
      </c>
    </row>
    <row r="326" spans="1:8" s="1" customFormat="1" ht="94.5">
      <c r="A326" s="24">
        <v>14</v>
      </c>
      <c r="B326" s="36" t="s">
        <v>349</v>
      </c>
      <c r="C326" s="14">
        <v>0.51</v>
      </c>
      <c r="D326" s="14" t="s">
        <v>76</v>
      </c>
      <c r="E326" s="15"/>
      <c r="F326" s="8">
        <v>0</v>
      </c>
      <c r="G326" s="16" t="str">
        <f t="shared" si="12"/>
        <v>Rupees only</v>
      </c>
      <c r="H326" s="17">
        <f t="shared" si="11"/>
        <v>0</v>
      </c>
    </row>
    <row r="327" spans="1:8" s="1" customFormat="1" ht="63">
      <c r="A327" s="24">
        <v>15</v>
      </c>
      <c r="B327" s="36" t="s">
        <v>350</v>
      </c>
      <c r="C327" s="14">
        <v>24.7</v>
      </c>
      <c r="D327" s="14" t="s">
        <v>132</v>
      </c>
      <c r="E327" s="15"/>
      <c r="F327" s="8">
        <v>0</v>
      </c>
      <c r="G327" s="16" t="str">
        <f t="shared" si="12"/>
        <v>Rupees only</v>
      </c>
      <c r="H327" s="17">
        <f t="shared" si="11"/>
        <v>0</v>
      </c>
    </row>
    <row r="328" spans="1:8" s="1" customFormat="1" ht="47.25">
      <c r="A328" s="24">
        <v>16</v>
      </c>
      <c r="B328" s="36" t="s">
        <v>351</v>
      </c>
      <c r="C328" s="14">
        <v>776</v>
      </c>
      <c r="D328" s="14" t="s">
        <v>132</v>
      </c>
      <c r="E328" s="15"/>
      <c r="F328" s="8">
        <v>0</v>
      </c>
      <c r="G328" s="16" t="str">
        <f t="shared" si="12"/>
        <v>Rupees only</v>
      </c>
      <c r="H328" s="17">
        <f t="shared" si="11"/>
        <v>0</v>
      </c>
    </row>
    <row r="329" spans="1:8" s="1" customFormat="1" ht="47.25">
      <c r="A329" s="24">
        <v>17</v>
      </c>
      <c r="B329" s="36" t="s">
        <v>352</v>
      </c>
      <c r="C329" s="14">
        <v>664</v>
      </c>
      <c r="D329" s="14" t="s">
        <v>132</v>
      </c>
      <c r="E329" s="15"/>
      <c r="F329" s="8">
        <v>0</v>
      </c>
      <c r="G329" s="16" t="str">
        <f t="shared" si="12"/>
        <v>Rupees only</v>
      </c>
      <c r="H329" s="17">
        <f t="shared" si="11"/>
        <v>0</v>
      </c>
    </row>
    <row r="330" spans="1:8" s="1" customFormat="1" ht="78.75">
      <c r="A330" s="24">
        <v>18</v>
      </c>
      <c r="B330" s="36" t="s">
        <v>353</v>
      </c>
      <c r="C330" s="14">
        <v>55.57</v>
      </c>
      <c r="D330" s="14" t="s">
        <v>132</v>
      </c>
      <c r="E330" s="15"/>
      <c r="F330" s="8">
        <v>0</v>
      </c>
      <c r="G330" s="16" t="str">
        <f t="shared" si="12"/>
        <v>Rupees only</v>
      </c>
      <c r="H330" s="17">
        <f t="shared" si="11"/>
        <v>0</v>
      </c>
    </row>
    <row r="331" spans="1:8" s="1" customFormat="1" ht="110.25">
      <c r="A331" s="24">
        <v>19</v>
      </c>
      <c r="B331" s="44" t="s">
        <v>354</v>
      </c>
      <c r="C331" s="14">
        <v>9</v>
      </c>
      <c r="D331" s="14" t="s">
        <v>76</v>
      </c>
      <c r="E331" s="15"/>
      <c r="F331" s="8">
        <v>0</v>
      </c>
      <c r="G331" s="16" t="str">
        <f t="shared" si="12"/>
        <v>Rupees only</v>
      </c>
      <c r="H331" s="17">
        <f t="shared" si="11"/>
        <v>0</v>
      </c>
    </row>
    <row r="332" spans="1:8" s="1" customFormat="1" ht="63">
      <c r="A332" s="24">
        <v>20</v>
      </c>
      <c r="B332" s="36" t="s">
        <v>355</v>
      </c>
      <c r="C332" s="14">
        <v>127</v>
      </c>
      <c r="D332" s="14" t="s">
        <v>132</v>
      </c>
      <c r="E332" s="15"/>
      <c r="F332" s="8">
        <v>0</v>
      </c>
      <c r="G332" s="16" t="str">
        <f t="shared" si="12"/>
        <v>Rupees only</v>
      </c>
      <c r="H332" s="17">
        <f t="shared" si="11"/>
        <v>0</v>
      </c>
    </row>
    <row r="333" spans="1:8" s="1" customFormat="1" ht="94.5">
      <c r="A333" s="24">
        <v>21</v>
      </c>
      <c r="B333" s="36" t="s">
        <v>356</v>
      </c>
      <c r="C333" s="14">
        <v>6</v>
      </c>
      <c r="D333" s="14" t="s">
        <v>132</v>
      </c>
      <c r="E333" s="15"/>
      <c r="F333" s="8">
        <v>0</v>
      </c>
      <c r="G333" s="16" t="str">
        <f t="shared" si="12"/>
        <v>Rupees only</v>
      </c>
      <c r="H333" s="17">
        <f t="shared" si="11"/>
        <v>0</v>
      </c>
    </row>
    <row r="334" spans="1:8" s="1" customFormat="1" ht="78.75">
      <c r="A334" s="24">
        <v>22</v>
      </c>
      <c r="B334" s="36" t="s">
        <v>357</v>
      </c>
      <c r="C334" s="14">
        <v>15</v>
      </c>
      <c r="D334" s="14" t="s">
        <v>132</v>
      </c>
      <c r="E334" s="15"/>
      <c r="F334" s="8">
        <v>0</v>
      </c>
      <c r="G334" s="16" t="str">
        <f t="shared" si="12"/>
        <v>Rupees only</v>
      </c>
      <c r="H334" s="17">
        <f t="shared" si="11"/>
        <v>0</v>
      </c>
    </row>
    <row r="335" spans="1:8" s="1" customFormat="1" ht="15.75">
      <c r="A335" s="24">
        <v>23</v>
      </c>
      <c r="B335" s="48" t="s">
        <v>358</v>
      </c>
      <c r="C335" s="27"/>
      <c r="D335" s="14"/>
      <c r="E335" s="15"/>
      <c r="F335" s="15"/>
      <c r="G335" s="16"/>
      <c r="H335" s="17"/>
    </row>
    <row r="336" spans="1:8" s="1" customFormat="1" ht="78.75">
      <c r="A336" s="24">
        <v>24</v>
      </c>
      <c r="B336" s="36" t="s">
        <v>321</v>
      </c>
      <c r="C336" s="14">
        <v>13.46</v>
      </c>
      <c r="D336" s="14" t="s">
        <v>76</v>
      </c>
      <c r="E336" s="15"/>
      <c r="F336" s="8">
        <v>0</v>
      </c>
      <c r="G336" s="16" t="str">
        <f t="shared" si="12"/>
        <v>Rupees only</v>
      </c>
      <c r="H336" s="17">
        <f t="shared" si="11"/>
        <v>0</v>
      </c>
    </row>
    <row r="337" spans="1:8" s="1" customFormat="1" ht="78.75">
      <c r="A337" s="24">
        <v>25</v>
      </c>
      <c r="B337" s="36" t="s">
        <v>322</v>
      </c>
      <c r="C337" s="14">
        <v>4.9</v>
      </c>
      <c r="D337" s="14" t="s">
        <v>132</v>
      </c>
      <c r="E337" s="15"/>
      <c r="F337" s="8">
        <v>0</v>
      </c>
      <c r="G337" s="16" t="str">
        <f t="shared" si="12"/>
        <v>Rupees only</v>
      </c>
      <c r="H337" s="17">
        <f t="shared" si="11"/>
        <v>0</v>
      </c>
    </row>
    <row r="338" spans="1:8" s="1" customFormat="1" ht="78.75">
      <c r="A338" s="24">
        <v>26</v>
      </c>
      <c r="B338" s="36" t="s">
        <v>324</v>
      </c>
      <c r="C338" s="27">
        <v>2.24</v>
      </c>
      <c r="D338" s="14" t="s">
        <v>76</v>
      </c>
      <c r="E338" s="15"/>
      <c r="F338" s="8">
        <v>0</v>
      </c>
      <c r="G338" s="16" t="str">
        <f t="shared" si="12"/>
        <v>Rupees only</v>
      </c>
      <c r="H338" s="17">
        <f t="shared" si="11"/>
        <v>0</v>
      </c>
    </row>
    <row r="339" spans="1:8" s="1" customFormat="1" ht="63">
      <c r="A339" s="24">
        <v>27</v>
      </c>
      <c r="B339" s="36" t="s">
        <v>359</v>
      </c>
      <c r="C339" s="27">
        <v>20.4</v>
      </c>
      <c r="D339" s="14" t="s">
        <v>76</v>
      </c>
      <c r="E339" s="15"/>
      <c r="F339" s="8">
        <v>0</v>
      </c>
      <c r="G339" s="16" t="str">
        <f t="shared" si="12"/>
        <v>Rupees only</v>
      </c>
      <c r="H339" s="17">
        <f t="shared" si="11"/>
        <v>0</v>
      </c>
    </row>
    <row r="340" spans="1:8" s="1" customFormat="1" ht="78.75">
      <c r="A340" s="24">
        <v>28</v>
      </c>
      <c r="B340" s="36" t="s">
        <v>360</v>
      </c>
      <c r="C340" s="14">
        <v>14.28</v>
      </c>
      <c r="D340" s="14" t="s">
        <v>132</v>
      </c>
      <c r="E340" s="15"/>
      <c r="F340" s="8">
        <v>0</v>
      </c>
      <c r="G340" s="16" t="str">
        <f t="shared" si="12"/>
        <v>Rupees only</v>
      </c>
      <c r="H340" s="17">
        <f>C340*F340</f>
        <v>0</v>
      </c>
    </row>
    <row r="341" spans="1:8" s="1" customFormat="1" ht="110.25">
      <c r="A341" s="24">
        <v>29</v>
      </c>
      <c r="B341" s="36" t="s">
        <v>361</v>
      </c>
      <c r="C341" s="14">
        <v>53.55</v>
      </c>
      <c r="D341" s="14" t="s">
        <v>341</v>
      </c>
      <c r="E341" s="15"/>
      <c r="F341" s="8">
        <v>0</v>
      </c>
      <c r="G341" s="16" t="str">
        <f t="shared" si="12"/>
        <v>Rupees only</v>
      </c>
      <c r="H341" s="17">
        <f t="shared" si="11"/>
        <v>0</v>
      </c>
    </row>
    <row r="342" spans="1:8" s="1" customFormat="1" ht="94.5">
      <c r="A342" s="24">
        <v>30</v>
      </c>
      <c r="B342" s="48" t="s">
        <v>363</v>
      </c>
      <c r="C342" s="27">
        <v>1.27</v>
      </c>
      <c r="D342" s="14" t="s">
        <v>76</v>
      </c>
      <c r="E342" s="15"/>
      <c r="F342" s="8">
        <v>0</v>
      </c>
      <c r="G342" s="16" t="str">
        <f t="shared" si="12"/>
        <v>Rupees only</v>
      </c>
      <c r="H342" s="17">
        <f t="shared" si="11"/>
        <v>0</v>
      </c>
    </row>
    <row r="343" spans="1:8" s="1" customFormat="1" ht="78.75">
      <c r="A343" s="24">
        <v>31</v>
      </c>
      <c r="B343" s="36" t="s">
        <v>322</v>
      </c>
      <c r="C343" s="14">
        <v>0.32</v>
      </c>
      <c r="D343" s="14" t="s">
        <v>76</v>
      </c>
      <c r="E343" s="15"/>
      <c r="F343" s="8">
        <v>0</v>
      </c>
      <c r="G343" s="16" t="str">
        <f t="shared" si="12"/>
        <v>Rupees only</v>
      </c>
      <c r="H343" s="17">
        <f t="shared" si="11"/>
        <v>0</v>
      </c>
    </row>
    <row r="344" spans="1:8" s="1" customFormat="1" ht="78.75">
      <c r="A344" s="24">
        <v>32</v>
      </c>
      <c r="B344" s="36" t="s">
        <v>324</v>
      </c>
      <c r="C344" s="24">
        <v>0.41</v>
      </c>
      <c r="D344" s="14" t="s">
        <v>76</v>
      </c>
      <c r="E344" s="15"/>
      <c r="F344" s="8">
        <v>0</v>
      </c>
      <c r="G344" s="16" t="str">
        <f t="shared" si="12"/>
        <v>Rupees only</v>
      </c>
      <c r="H344" s="17">
        <f t="shared" si="11"/>
        <v>0</v>
      </c>
    </row>
    <row r="345" spans="1:8" s="1" customFormat="1" ht="78.75">
      <c r="A345" s="24">
        <v>33</v>
      </c>
      <c r="B345" s="36" t="s">
        <v>324</v>
      </c>
      <c r="C345" s="24">
        <v>1.08</v>
      </c>
      <c r="D345" s="14" t="s">
        <v>76</v>
      </c>
      <c r="E345" s="15"/>
      <c r="F345" s="8">
        <v>0</v>
      </c>
      <c r="G345" s="16" t="str">
        <f t="shared" si="12"/>
        <v>Rupees only</v>
      </c>
      <c r="H345" s="17">
        <f t="shared" si="11"/>
        <v>0</v>
      </c>
    </row>
    <row r="346" spans="1:8" s="1" customFormat="1" ht="47.25">
      <c r="A346" s="24">
        <v>34</v>
      </c>
      <c r="B346" s="36" t="s">
        <v>328</v>
      </c>
      <c r="C346" s="24">
        <v>1.08</v>
      </c>
      <c r="D346" s="14" t="s">
        <v>76</v>
      </c>
      <c r="E346" s="15"/>
      <c r="F346" s="8">
        <v>0</v>
      </c>
      <c r="G346" s="16" t="str">
        <f t="shared" si="12"/>
        <v>Rupees only</v>
      </c>
      <c r="H346" s="17">
        <f>C346*F346</f>
        <v>0</v>
      </c>
    </row>
    <row r="347" spans="1:8" s="1" customFormat="1" ht="78.75">
      <c r="A347" s="24">
        <v>35</v>
      </c>
      <c r="B347" s="36" t="s">
        <v>322</v>
      </c>
      <c r="C347" s="24">
        <v>0.62</v>
      </c>
      <c r="D347" s="14" t="s">
        <v>76</v>
      </c>
      <c r="E347" s="15"/>
      <c r="F347" s="8">
        <v>0</v>
      </c>
      <c r="G347" s="16" t="str">
        <f t="shared" si="12"/>
        <v>Rupees only</v>
      </c>
      <c r="H347" s="17">
        <f t="shared" si="11"/>
        <v>0</v>
      </c>
    </row>
    <row r="348" spans="1:8" s="1" customFormat="1" ht="78.75">
      <c r="A348" s="24">
        <v>36</v>
      </c>
      <c r="B348" s="36" t="s">
        <v>364</v>
      </c>
      <c r="C348" s="24">
        <v>10.08</v>
      </c>
      <c r="D348" s="14" t="s">
        <v>132</v>
      </c>
      <c r="E348" s="15"/>
      <c r="F348" s="8">
        <v>0</v>
      </c>
      <c r="G348" s="16" t="str">
        <f t="shared" si="12"/>
        <v>Rupees only</v>
      </c>
      <c r="H348" s="17">
        <f t="shared" si="11"/>
        <v>0</v>
      </c>
    </row>
    <row r="349" spans="1:8" s="1" customFormat="1" ht="94.5">
      <c r="A349" s="24">
        <v>37</v>
      </c>
      <c r="B349" s="48" t="s">
        <v>365</v>
      </c>
      <c r="C349" s="24">
        <v>1.26</v>
      </c>
      <c r="D349" s="14" t="s">
        <v>76</v>
      </c>
      <c r="E349" s="15"/>
      <c r="F349" s="8">
        <v>0</v>
      </c>
      <c r="G349" s="16" t="str">
        <f t="shared" si="12"/>
        <v>Rupees only</v>
      </c>
      <c r="H349" s="17">
        <f t="shared" si="11"/>
        <v>0</v>
      </c>
    </row>
    <row r="350" spans="1:8" s="1" customFormat="1" ht="63">
      <c r="A350" s="24">
        <v>38</v>
      </c>
      <c r="B350" s="36" t="s">
        <v>359</v>
      </c>
      <c r="C350" s="24">
        <v>10.46</v>
      </c>
      <c r="D350" s="14" t="s">
        <v>132</v>
      </c>
      <c r="E350" s="15"/>
      <c r="F350" s="8">
        <v>0</v>
      </c>
      <c r="G350" s="16" t="str">
        <f aca="true" t="shared" si="13" ref="G350:G413">SpellNumber(F350)</f>
        <v>Rupees only</v>
      </c>
      <c r="H350" s="17">
        <f>C350*F350</f>
        <v>0</v>
      </c>
    </row>
    <row r="351" spans="1:8" s="1" customFormat="1" ht="14.25">
      <c r="A351" s="29">
        <v>1</v>
      </c>
      <c r="B351" s="51" t="s">
        <v>366</v>
      </c>
      <c r="C351" s="39"/>
      <c r="D351" s="39"/>
      <c r="E351" s="15"/>
      <c r="F351" s="15"/>
      <c r="G351" s="15"/>
      <c r="H351" s="15"/>
    </row>
    <row r="352" spans="1:8" s="1" customFormat="1" ht="110.25">
      <c r="A352" s="12">
        <v>1</v>
      </c>
      <c r="B352" s="78" t="s">
        <v>367</v>
      </c>
      <c r="C352" s="18"/>
      <c r="D352" s="18"/>
      <c r="E352" s="15"/>
      <c r="F352" s="15"/>
      <c r="G352" s="15"/>
      <c r="H352" s="15"/>
    </row>
    <row r="353" spans="1:8" s="1" customFormat="1" ht="25.5">
      <c r="A353" s="12">
        <v>1</v>
      </c>
      <c r="B353" s="58" t="s">
        <v>368</v>
      </c>
      <c r="C353" s="79">
        <v>35917</v>
      </c>
      <c r="D353" s="14" t="s">
        <v>369</v>
      </c>
      <c r="E353" s="15"/>
      <c r="F353" s="8">
        <v>0</v>
      </c>
      <c r="G353" s="16" t="str">
        <f t="shared" si="13"/>
        <v>Rupees only</v>
      </c>
      <c r="H353" s="17">
        <f>C353*F353</f>
        <v>0</v>
      </c>
    </row>
    <row r="354" spans="1:8" s="1" customFormat="1" ht="25.5">
      <c r="A354" s="24">
        <v>2</v>
      </c>
      <c r="B354" s="60" t="s">
        <v>370</v>
      </c>
      <c r="C354" s="79">
        <v>11364</v>
      </c>
      <c r="D354" s="14" t="s">
        <v>369</v>
      </c>
      <c r="E354" s="15"/>
      <c r="F354" s="8">
        <v>0</v>
      </c>
      <c r="G354" s="16" t="str">
        <f t="shared" si="13"/>
        <v>Rupees only</v>
      </c>
      <c r="H354" s="17">
        <f>C354*F354</f>
        <v>0</v>
      </c>
    </row>
    <row r="355" spans="1:8" s="1" customFormat="1" ht="25.5">
      <c r="A355" s="24">
        <v>3</v>
      </c>
      <c r="B355" s="60" t="s">
        <v>371</v>
      </c>
      <c r="C355" s="79">
        <v>3944</v>
      </c>
      <c r="D355" s="14" t="s">
        <v>369</v>
      </c>
      <c r="E355" s="15"/>
      <c r="F355" s="8">
        <v>0</v>
      </c>
      <c r="G355" s="16" t="str">
        <f t="shared" si="13"/>
        <v>Rupees only</v>
      </c>
      <c r="H355" s="17">
        <f>C355*F355</f>
        <v>0</v>
      </c>
    </row>
    <row r="356" spans="1:8" s="1" customFormat="1" ht="25.5">
      <c r="A356" s="24">
        <v>4</v>
      </c>
      <c r="B356" s="60" t="s">
        <v>372</v>
      </c>
      <c r="C356" s="79">
        <v>510</v>
      </c>
      <c r="D356" s="14" t="s">
        <v>369</v>
      </c>
      <c r="E356" s="15"/>
      <c r="F356" s="8">
        <v>0</v>
      </c>
      <c r="G356" s="16" t="str">
        <f t="shared" si="13"/>
        <v>Rupees only</v>
      </c>
      <c r="H356" s="17">
        <f>C356*F356</f>
        <v>0</v>
      </c>
    </row>
    <row r="357" spans="1:8" s="1" customFormat="1" ht="110.25">
      <c r="A357" s="24">
        <v>2</v>
      </c>
      <c r="B357" s="80" t="s">
        <v>373</v>
      </c>
      <c r="C357" s="18"/>
      <c r="D357" s="18"/>
      <c r="E357" s="15"/>
      <c r="F357" s="15"/>
      <c r="G357" s="15"/>
      <c r="H357" s="15"/>
    </row>
    <row r="358" spans="1:8" s="1" customFormat="1" ht="25.5">
      <c r="A358" s="24">
        <v>1</v>
      </c>
      <c r="B358" s="58" t="str">
        <f>B353</f>
        <v>100mm diameter DI</v>
      </c>
      <c r="C358" s="79">
        <v>35917</v>
      </c>
      <c r="D358" s="14" t="s">
        <v>369</v>
      </c>
      <c r="E358" s="15"/>
      <c r="F358" s="8">
        <v>0</v>
      </c>
      <c r="G358" s="16" t="str">
        <f t="shared" si="13"/>
        <v>Rupees only</v>
      </c>
      <c r="H358" s="17">
        <f>C358*F358</f>
        <v>0</v>
      </c>
    </row>
    <row r="359" spans="1:8" s="1" customFormat="1" ht="25.5">
      <c r="A359" s="24">
        <v>2</v>
      </c>
      <c r="B359" s="58" t="str">
        <f>B354</f>
        <v>150mm diameter DI</v>
      </c>
      <c r="C359" s="79">
        <v>11364</v>
      </c>
      <c r="D359" s="14" t="s">
        <v>369</v>
      </c>
      <c r="E359" s="15"/>
      <c r="F359" s="8">
        <v>0</v>
      </c>
      <c r="G359" s="16" t="str">
        <f t="shared" si="13"/>
        <v>Rupees only</v>
      </c>
      <c r="H359" s="17">
        <f>C359*F359</f>
        <v>0</v>
      </c>
    </row>
    <row r="360" spans="1:8" s="1" customFormat="1" ht="25.5">
      <c r="A360" s="24">
        <v>3</v>
      </c>
      <c r="B360" s="58" t="str">
        <f>B355</f>
        <v>200mm diameter DI</v>
      </c>
      <c r="C360" s="79">
        <v>3944</v>
      </c>
      <c r="D360" s="14" t="s">
        <v>369</v>
      </c>
      <c r="E360" s="15"/>
      <c r="F360" s="8">
        <v>0</v>
      </c>
      <c r="G360" s="16" t="str">
        <f t="shared" si="13"/>
        <v>Rupees only</v>
      </c>
      <c r="H360" s="17">
        <f>C360*F360</f>
        <v>0</v>
      </c>
    </row>
    <row r="361" spans="1:8" s="1" customFormat="1" ht="25.5">
      <c r="A361" s="24">
        <v>4</v>
      </c>
      <c r="B361" s="58" t="str">
        <f>B356</f>
        <v>250mm diameter DI</v>
      </c>
      <c r="C361" s="79">
        <v>510</v>
      </c>
      <c r="D361" s="14" t="s">
        <v>369</v>
      </c>
      <c r="E361" s="15"/>
      <c r="F361" s="8">
        <v>0</v>
      </c>
      <c r="G361" s="16" t="str">
        <f t="shared" si="13"/>
        <v>Rupees only</v>
      </c>
      <c r="H361" s="17">
        <f>C361*F361</f>
        <v>0</v>
      </c>
    </row>
    <row r="362" spans="1:8" s="1" customFormat="1" ht="94.5">
      <c r="A362" s="24">
        <v>3</v>
      </c>
      <c r="B362" s="54" t="s">
        <v>374</v>
      </c>
      <c r="C362" s="18"/>
      <c r="D362" s="18"/>
      <c r="E362" s="15"/>
      <c r="F362" s="15"/>
      <c r="G362" s="15"/>
      <c r="H362" s="15"/>
    </row>
    <row r="363" spans="1:8" s="1" customFormat="1" ht="25.5">
      <c r="A363" s="24">
        <v>1</v>
      </c>
      <c r="B363" s="58" t="str">
        <f>B358</f>
        <v>100mm diameter DI</v>
      </c>
      <c r="C363" s="79">
        <v>35917</v>
      </c>
      <c r="D363" s="14" t="s">
        <v>369</v>
      </c>
      <c r="E363" s="15"/>
      <c r="F363" s="8">
        <v>0</v>
      </c>
      <c r="G363" s="16" t="str">
        <f t="shared" si="13"/>
        <v>Rupees only</v>
      </c>
      <c r="H363" s="17">
        <f>C363*F363</f>
        <v>0</v>
      </c>
    </row>
    <row r="364" spans="1:8" s="1" customFormat="1" ht="25.5">
      <c r="A364" s="24">
        <v>2</v>
      </c>
      <c r="B364" s="58" t="str">
        <f>B359</f>
        <v>150mm diameter DI</v>
      </c>
      <c r="C364" s="79">
        <v>11364</v>
      </c>
      <c r="D364" s="14" t="s">
        <v>369</v>
      </c>
      <c r="E364" s="15"/>
      <c r="F364" s="8">
        <v>0</v>
      </c>
      <c r="G364" s="16" t="str">
        <f t="shared" si="13"/>
        <v>Rupees only</v>
      </c>
      <c r="H364" s="17">
        <f>C364*F364</f>
        <v>0</v>
      </c>
    </row>
    <row r="365" spans="1:8" s="1" customFormat="1" ht="25.5">
      <c r="A365" s="24">
        <v>3</v>
      </c>
      <c r="B365" s="58" t="str">
        <f>B360</f>
        <v>200mm diameter DI</v>
      </c>
      <c r="C365" s="79">
        <v>3944</v>
      </c>
      <c r="D365" s="14" t="s">
        <v>369</v>
      </c>
      <c r="E365" s="15"/>
      <c r="F365" s="8">
        <v>0</v>
      </c>
      <c r="G365" s="16" t="str">
        <f t="shared" si="13"/>
        <v>Rupees only</v>
      </c>
      <c r="H365" s="17">
        <f>C365*F365</f>
        <v>0</v>
      </c>
    </row>
    <row r="366" spans="1:8" s="1" customFormat="1" ht="25.5">
      <c r="A366" s="24">
        <v>4</v>
      </c>
      <c r="B366" s="58" t="str">
        <f>B361</f>
        <v>250mm diameter DI</v>
      </c>
      <c r="C366" s="79">
        <v>510</v>
      </c>
      <c r="D366" s="14" t="s">
        <v>369</v>
      </c>
      <c r="E366" s="15"/>
      <c r="F366" s="8">
        <v>0</v>
      </c>
      <c r="G366" s="16" t="str">
        <f t="shared" si="13"/>
        <v>Rupees only</v>
      </c>
      <c r="H366" s="17">
        <f>C366*F366</f>
        <v>0</v>
      </c>
    </row>
    <row r="367" spans="1:8" s="1" customFormat="1" ht="110.25">
      <c r="A367" s="24">
        <v>4</v>
      </c>
      <c r="B367" s="58" t="s">
        <v>375</v>
      </c>
      <c r="C367" s="18"/>
      <c r="D367" s="18"/>
      <c r="E367" s="15"/>
      <c r="F367" s="15"/>
      <c r="G367" s="15"/>
      <c r="H367" s="15"/>
    </row>
    <row r="368" spans="1:8" s="1" customFormat="1" ht="25.5">
      <c r="A368" s="24">
        <v>1</v>
      </c>
      <c r="B368" s="58" t="str">
        <f>B363</f>
        <v>100mm diameter DI</v>
      </c>
      <c r="C368" s="81">
        <v>359</v>
      </c>
      <c r="D368" s="14" t="s">
        <v>376</v>
      </c>
      <c r="E368" s="15"/>
      <c r="F368" s="8">
        <v>0</v>
      </c>
      <c r="G368" s="16" t="str">
        <f t="shared" si="13"/>
        <v>Rupees only</v>
      </c>
      <c r="H368" s="17">
        <f>C368*F368</f>
        <v>0</v>
      </c>
    </row>
    <row r="369" spans="1:8" s="1" customFormat="1" ht="25.5">
      <c r="A369" s="24">
        <v>2</v>
      </c>
      <c r="B369" s="58" t="str">
        <f>B364</f>
        <v>150mm diameter DI</v>
      </c>
      <c r="C369" s="81">
        <v>114</v>
      </c>
      <c r="D369" s="14" t="s">
        <v>376</v>
      </c>
      <c r="E369" s="15"/>
      <c r="F369" s="8">
        <v>0</v>
      </c>
      <c r="G369" s="16" t="str">
        <f t="shared" si="13"/>
        <v>Rupees only</v>
      </c>
      <c r="H369" s="17">
        <f>C369*F369</f>
        <v>0</v>
      </c>
    </row>
    <row r="370" spans="1:8" s="1" customFormat="1" ht="25.5">
      <c r="A370" s="24">
        <v>3</v>
      </c>
      <c r="B370" s="58" t="str">
        <f>B365</f>
        <v>200mm diameter DI</v>
      </c>
      <c r="C370" s="81">
        <v>39</v>
      </c>
      <c r="D370" s="14" t="s">
        <v>376</v>
      </c>
      <c r="E370" s="15"/>
      <c r="F370" s="8">
        <v>0</v>
      </c>
      <c r="G370" s="16" t="str">
        <f t="shared" si="13"/>
        <v>Rupees only</v>
      </c>
      <c r="H370" s="17">
        <f>C370*F370</f>
        <v>0</v>
      </c>
    </row>
    <row r="371" spans="1:8" s="1" customFormat="1" ht="25.5">
      <c r="A371" s="24">
        <v>4</v>
      </c>
      <c r="B371" s="58" t="str">
        <f>B366</f>
        <v>250mm diameter DI</v>
      </c>
      <c r="C371" s="81">
        <v>5</v>
      </c>
      <c r="D371" s="14" t="s">
        <v>376</v>
      </c>
      <c r="E371" s="15"/>
      <c r="F371" s="8">
        <v>0</v>
      </c>
      <c r="G371" s="16" t="str">
        <f t="shared" si="13"/>
        <v>Rupees only</v>
      </c>
      <c r="H371" s="17">
        <f>C371*F371</f>
        <v>0</v>
      </c>
    </row>
    <row r="372" spans="1:8" s="1" customFormat="1" ht="141.75">
      <c r="A372" s="24">
        <v>5</v>
      </c>
      <c r="B372" s="58" t="s">
        <v>377</v>
      </c>
      <c r="C372" s="18"/>
      <c r="D372" s="18"/>
      <c r="E372" s="15"/>
      <c r="F372" s="15"/>
      <c r="G372" s="15"/>
      <c r="H372" s="15"/>
    </row>
    <row r="373" spans="1:8" s="1" customFormat="1" ht="25.5">
      <c r="A373" s="24">
        <v>1</v>
      </c>
      <c r="B373" s="58" t="str">
        <f>B368</f>
        <v>100mm diameter DI</v>
      </c>
      <c r="C373" s="81">
        <v>7183</v>
      </c>
      <c r="D373" s="14" t="s">
        <v>376</v>
      </c>
      <c r="E373" s="15"/>
      <c r="F373" s="8">
        <v>0</v>
      </c>
      <c r="G373" s="16" t="str">
        <f t="shared" si="13"/>
        <v>Rupees only</v>
      </c>
      <c r="H373" s="17">
        <f>C373*F373</f>
        <v>0</v>
      </c>
    </row>
    <row r="374" spans="1:8" s="1" customFormat="1" ht="25.5">
      <c r="A374" s="24">
        <v>2</v>
      </c>
      <c r="B374" s="58" t="str">
        <f>B369</f>
        <v>150mm diameter DI</v>
      </c>
      <c r="C374" s="81">
        <v>2273</v>
      </c>
      <c r="D374" s="14" t="s">
        <v>376</v>
      </c>
      <c r="E374" s="15"/>
      <c r="F374" s="8">
        <v>0</v>
      </c>
      <c r="G374" s="16" t="str">
        <f t="shared" si="13"/>
        <v>Rupees only</v>
      </c>
      <c r="H374" s="17">
        <f aca="true" t="shared" si="14" ref="H374:H434">C374*F374</f>
        <v>0</v>
      </c>
    </row>
    <row r="375" spans="1:8" s="1" customFormat="1" ht="25.5">
      <c r="A375" s="24">
        <v>3</v>
      </c>
      <c r="B375" s="58" t="str">
        <f>B370</f>
        <v>200mm diameter DI</v>
      </c>
      <c r="C375" s="81">
        <v>789</v>
      </c>
      <c r="D375" s="14" t="s">
        <v>376</v>
      </c>
      <c r="E375" s="15"/>
      <c r="F375" s="8">
        <v>0</v>
      </c>
      <c r="G375" s="16" t="str">
        <f t="shared" si="13"/>
        <v>Rupees only</v>
      </c>
      <c r="H375" s="17">
        <f t="shared" si="14"/>
        <v>0</v>
      </c>
    </row>
    <row r="376" spans="1:8" s="1" customFormat="1" ht="25.5">
      <c r="A376" s="24">
        <v>4</v>
      </c>
      <c r="B376" s="58" t="str">
        <f>B371</f>
        <v>250mm diameter DI</v>
      </c>
      <c r="C376" s="81">
        <v>102</v>
      </c>
      <c r="D376" s="14" t="s">
        <v>376</v>
      </c>
      <c r="E376" s="15"/>
      <c r="F376" s="8">
        <v>0</v>
      </c>
      <c r="G376" s="16" t="str">
        <f t="shared" si="13"/>
        <v>Rupees only</v>
      </c>
      <c r="H376" s="17">
        <f t="shared" si="14"/>
        <v>0</v>
      </c>
    </row>
    <row r="377" spans="1:8" s="1" customFormat="1" ht="63">
      <c r="A377" s="24">
        <v>6</v>
      </c>
      <c r="B377" s="58" t="s">
        <v>378</v>
      </c>
      <c r="C377" s="18"/>
      <c r="D377" s="18"/>
      <c r="E377" s="15"/>
      <c r="F377" s="15"/>
      <c r="G377" s="15"/>
      <c r="H377" s="15"/>
    </row>
    <row r="378" spans="1:8" s="1" customFormat="1" ht="27">
      <c r="A378" s="24">
        <v>1</v>
      </c>
      <c r="B378" s="58" t="s">
        <v>379</v>
      </c>
      <c r="C378" s="82">
        <v>413.9</v>
      </c>
      <c r="D378" s="14" t="s">
        <v>76</v>
      </c>
      <c r="E378" s="15"/>
      <c r="F378" s="8">
        <v>0</v>
      </c>
      <c r="G378" s="16" t="str">
        <f t="shared" si="13"/>
        <v>Rupees only</v>
      </c>
      <c r="H378" s="17">
        <f t="shared" si="14"/>
        <v>0</v>
      </c>
    </row>
    <row r="379" spans="1:8" s="1" customFormat="1" ht="126">
      <c r="A379" s="24">
        <v>7</v>
      </c>
      <c r="B379" s="58" t="s">
        <v>380</v>
      </c>
      <c r="C379" s="18"/>
      <c r="D379" s="18"/>
      <c r="E379" s="15"/>
      <c r="F379" s="15"/>
      <c r="G379" s="15"/>
      <c r="H379" s="15"/>
    </row>
    <row r="380" spans="1:8" s="1" customFormat="1" ht="25.5">
      <c r="A380" s="24">
        <v>1</v>
      </c>
      <c r="B380" s="58" t="s">
        <v>381</v>
      </c>
      <c r="C380" s="83">
        <v>2</v>
      </c>
      <c r="D380" s="28" t="s">
        <v>78</v>
      </c>
      <c r="E380" s="15"/>
      <c r="F380" s="8">
        <v>0</v>
      </c>
      <c r="G380" s="16" t="str">
        <f t="shared" si="13"/>
        <v>Rupees only</v>
      </c>
      <c r="H380" s="17">
        <f t="shared" si="14"/>
        <v>0</v>
      </c>
    </row>
    <row r="381" spans="1:8" s="1" customFormat="1" ht="25.5">
      <c r="A381" s="24">
        <v>2</v>
      </c>
      <c r="B381" s="58" t="s">
        <v>180</v>
      </c>
      <c r="C381" s="83">
        <v>2</v>
      </c>
      <c r="D381" s="28" t="s">
        <v>78</v>
      </c>
      <c r="E381" s="15"/>
      <c r="F381" s="8">
        <v>0</v>
      </c>
      <c r="G381" s="16" t="str">
        <f t="shared" si="13"/>
        <v>Rupees only</v>
      </c>
      <c r="H381" s="17">
        <f t="shared" si="14"/>
        <v>0</v>
      </c>
    </row>
    <row r="382" spans="1:8" s="1" customFormat="1" ht="25.5">
      <c r="A382" s="24">
        <v>3</v>
      </c>
      <c r="B382" s="60" t="s">
        <v>382</v>
      </c>
      <c r="C382" s="83">
        <v>2</v>
      </c>
      <c r="D382" s="28" t="s">
        <v>78</v>
      </c>
      <c r="E382" s="15"/>
      <c r="F382" s="8">
        <v>0</v>
      </c>
      <c r="G382" s="16" t="str">
        <f t="shared" si="13"/>
        <v>Rupees only</v>
      </c>
      <c r="H382" s="17">
        <f t="shared" si="14"/>
        <v>0</v>
      </c>
    </row>
    <row r="383" spans="1:8" s="1" customFormat="1" ht="25.5">
      <c r="A383" s="24">
        <v>4</v>
      </c>
      <c r="B383" s="60" t="s">
        <v>383</v>
      </c>
      <c r="C383" s="83">
        <v>6</v>
      </c>
      <c r="D383" s="28" t="s">
        <v>78</v>
      </c>
      <c r="E383" s="15"/>
      <c r="F383" s="8">
        <v>0</v>
      </c>
      <c r="G383" s="16" t="str">
        <f t="shared" si="13"/>
        <v>Rupees only</v>
      </c>
      <c r="H383" s="17">
        <f>C383*F383</f>
        <v>0</v>
      </c>
    </row>
    <row r="384" spans="1:8" s="1" customFormat="1" ht="25.5">
      <c r="A384" s="24">
        <v>5</v>
      </c>
      <c r="B384" s="60" t="s">
        <v>178</v>
      </c>
      <c r="C384" s="83">
        <v>1</v>
      </c>
      <c r="D384" s="28" t="s">
        <v>78</v>
      </c>
      <c r="E384" s="15"/>
      <c r="F384" s="8">
        <v>0</v>
      </c>
      <c r="G384" s="16" t="str">
        <f t="shared" si="13"/>
        <v>Rupees only</v>
      </c>
      <c r="H384" s="17">
        <f>C384*F384</f>
        <v>0</v>
      </c>
    </row>
    <row r="385" spans="1:8" s="1" customFormat="1" ht="25.5">
      <c r="A385" s="24">
        <v>6</v>
      </c>
      <c r="B385" s="60" t="s">
        <v>384</v>
      </c>
      <c r="C385" s="83">
        <v>1</v>
      </c>
      <c r="D385" s="28" t="s">
        <v>78</v>
      </c>
      <c r="E385" s="15"/>
      <c r="F385" s="8">
        <v>0</v>
      </c>
      <c r="G385" s="16" t="str">
        <f t="shared" si="13"/>
        <v>Rupees only</v>
      </c>
      <c r="H385" s="17">
        <f>C385*F385</f>
        <v>0</v>
      </c>
    </row>
    <row r="386" spans="1:8" s="1" customFormat="1" ht="141.75">
      <c r="A386" s="24">
        <v>8</v>
      </c>
      <c r="B386" s="58" t="s">
        <v>385</v>
      </c>
      <c r="C386" s="18"/>
      <c r="D386" s="18"/>
      <c r="E386" s="15"/>
      <c r="F386" s="15"/>
      <c r="G386" s="15"/>
      <c r="H386" s="15"/>
    </row>
    <row r="387" spans="1:8" s="1" customFormat="1" ht="25.5">
      <c r="A387" s="24">
        <v>1</v>
      </c>
      <c r="B387" s="58" t="s">
        <v>180</v>
      </c>
      <c r="C387" s="83">
        <v>6</v>
      </c>
      <c r="D387" s="28" t="s">
        <v>78</v>
      </c>
      <c r="E387" s="15"/>
      <c r="F387" s="8">
        <v>0</v>
      </c>
      <c r="G387" s="16" t="str">
        <f t="shared" si="13"/>
        <v>Rupees only</v>
      </c>
      <c r="H387" s="17">
        <f t="shared" si="14"/>
        <v>0</v>
      </c>
    </row>
    <row r="388" spans="1:8" s="1" customFormat="1" ht="283.5">
      <c r="A388" s="24">
        <v>9</v>
      </c>
      <c r="B388" s="58" t="s">
        <v>386</v>
      </c>
      <c r="C388" s="18"/>
      <c r="D388" s="18"/>
      <c r="E388" s="15"/>
      <c r="F388" s="15"/>
      <c r="G388" s="15"/>
      <c r="H388" s="15"/>
    </row>
    <row r="389" spans="1:8" s="1" customFormat="1" ht="25.5">
      <c r="A389" s="24">
        <v>1</v>
      </c>
      <c r="B389" s="60" t="s">
        <v>387</v>
      </c>
      <c r="C389" s="83">
        <v>15</v>
      </c>
      <c r="D389" s="28" t="s">
        <v>78</v>
      </c>
      <c r="E389" s="15"/>
      <c r="F389" s="8">
        <v>0</v>
      </c>
      <c r="G389" s="16" t="str">
        <f t="shared" si="13"/>
        <v>Rupees only</v>
      </c>
      <c r="H389" s="17">
        <f t="shared" si="14"/>
        <v>0</v>
      </c>
    </row>
    <row r="390" spans="1:8" s="1" customFormat="1" ht="25.5">
      <c r="A390" s="24">
        <v>2</v>
      </c>
      <c r="B390" s="60" t="s">
        <v>388</v>
      </c>
      <c r="C390" s="83">
        <v>5</v>
      </c>
      <c r="D390" s="28" t="s">
        <v>78</v>
      </c>
      <c r="E390" s="15"/>
      <c r="F390" s="8">
        <v>0</v>
      </c>
      <c r="G390" s="16" t="str">
        <f t="shared" si="13"/>
        <v>Rupees only</v>
      </c>
      <c r="H390" s="17">
        <f>C390*F390</f>
        <v>0</v>
      </c>
    </row>
    <row r="391" spans="1:8" s="1" customFormat="1" ht="94.5">
      <c r="A391" s="24">
        <v>10</v>
      </c>
      <c r="B391" s="58" t="s">
        <v>389</v>
      </c>
      <c r="C391" s="84">
        <v>59923</v>
      </c>
      <c r="D391" s="23" t="s">
        <v>129</v>
      </c>
      <c r="E391" s="15"/>
      <c r="F391" s="8">
        <v>0</v>
      </c>
      <c r="G391" s="16" t="str">
        <f t="shared" si="13"/>
        <v>Rupees only</v>
      </c>
      <c r="H391" s="17">
        <f t="shared" si="14"/>
        <v>0</v>
      </c>
    </row>
    <row r="392" spans="1:8" s="1" customFormat="1" ht="78.75">
      <c r="A392" s="24">
        <v>11</v>
      </c>
      <c r="B392" s="58" t="s">
        <v>390</v>
      </c>
      <c r="C392" s="18"/>
      <c r="D392" s="18"/>
      <c r="E392" s="15"/>
      <c r="F392" s="15"/>
      <c r="G392" s="15"/>
      <c r="H392" s="15"/>
    </row>
    <row r="393" spans="1:8" s="1" customFormat="1" ht="25.5">
      <c r="A393" s="24">
        <v>1</v>
      </c>
      <c r="B393" s="58" t="str">
        <f>B353</f>
        <v>100mm diameter DI</v>
      </c>
      <c r="C393" s="79">
        <v>35917</v>
      </c>
      <c r="D393" s="28" t="s">
        <v>78</v>
      </c>
      <c r="E393" s="15"/>
      <c r="F393" s="8">
        <v>0</v>
      </c>
      <c r="G393" s="16" t="str">
        <f t="shared" si="13"/>
        <v>Rupees only</v>
      </c>
      <c r="H393" s="17">
        <f t="shared" si="14"/>
        <v>0</v>
      </c>
    </row>
    <row r="394" spans="1:8" s="1" customFormat="1" ht="25.5">
      <c r="A394" s="24">
        <v>2</v>
      </c>
      <c r="B394" s="58" t="str">
        <f>B354</f>
        <v>150mm diameter DI</v>
      </c>
      <c r="C394" s="79">
        <v>11364</v>
      </c>
      <c r="D394" s="28" t="s">
        <v>78</v>
      </c>
      <c r="E394" s="15"/>
      <c r="F394" s="8">
        <v>0</v>
      </c>
      <c r="G394" s="16" t="str">
        <f t="shared" si="13"/>
        <v>Rupees only</v>
      </c>
      <c r="H394" s="17">
        <f t="shared" si="14"/>
        <v>0</v>
      </c>
    </row>
    <row r="395" spans="1:8" s="1" customFormat="1" ht="25.5">
      <c r="A395" s="24">
        <v>3</v>
      </c>
      <c r="B395" s="58" t="str">
        <f>B355</f>
        <v>200mm diameter DI</v>
      </c>
      <c r="C395" s="79">
        <v>3944</v>
      </c>
      <c r="D395" s="28" t="s">
        <v>78</v>
      </c>
      <c r="E395" s="15"/>
      <c r="F395" s="8">
        <v>0</v>
      </c>
      <c r="G395" s="16" t="str">
        <f t="shared" si="13"/>
        <v>Rupees only</v>
      </c>
      <c r="H395" s="17">
        <f t="shared" si="14"/>
        <v>0</v>
      </c>
    </row>
    <row r="396" spans="1:8" s="1" customFormat="1" ht="25.5">
      <c r="A396" s="24">
        <v>4</v>
      </c>
      <c r="B396" s="58" t="str">
        <f>B356</f>
        <v>250mm diameter DI</v>
      </c>
      <c r="C396" s="79">
        <v>510</v>
      </c>
      <c r="D396" s="28" t="s">
        <v>78</v>
      </c>
      <c r="E396" s="15"/>
      <c r="F396" s="8">
        <v>0</v>
      </c>
      <c r="G396" s="16" t="str">
        <f t="shared" si="13"/>
        <v>Rupees only</v>
      </c>
      <c r="H396" s="17">
        <f>C396*F396</f>
        <v>0</v>
      </c>
    </row>
    <row r="397" spans="1:8" s="1" customFormat="1" ht="102">
      <c r="A397" s="24">
        <v>12</v>
      </c>
      <c r="B397" s="30" t="s">
        <v>362</v>
      </c>
      <c r="C397" s="45">
        <v>1179</v>
      </c>
      <c r="D397" s="14" t="s">
        <v>76</v>
      </c>
      <c r="E397" s="15"/>
      <c r="F397" s="8">
        <v>0</v>
      </c>
      <c r="G397" s="16" t="str">
        <f t="shared" si="13"/>
        <v>Rupees only</v>
      </c>
      <c r="H397" s="17">
        <f t="shared" si="14"/>
        <v>0</v>
      </c>
    </row>
    <row r="398" spans="1:8" s="1" customFormat="1" ht="51">
      <c r="A398" s="24">
        <v>13</v>
      </c>
      <c r="B398" s="25" t="s">
        <v>391</v>
      </c>
      <c r="C398" s="45">
        <v>393</v>
      </c>
      <c r="D398" s="14" t="s">
        <v>76</v>
      </c>
      <c r="E398" s="15"/>
      <c r="F398" s="8">
        <v>0</v>
      </c>
      <c r="G398" s="16" t="str">
        <f t="shared" si="13"/>
        <v>Rupees only</v>
      </c>
      <c r="H398" s="17">
        <f t="shared" si="14"/>
        <v>0</v>
      </c>
    </row>
    <row r="399" spans="1:8" s="1" customFormat="1" ht="102">
      <c r="A399" s="24">
        <v>14</v>
      </c>
      <c r="B399" s="25" t="s">
        <v>205</v>
      </c>
      <c r="C399" s="45">
        <v>393</v>
      </c>
      <c r="D399" s="14" t="s">
        <v>76</v>
      </c>
      <c r="E399" s="15"/>
      <c r="F399" s="8">
        <v>0</v>
      </c>
      <c r="G399" s="16" t="str">
        <f t="shared" si="13"/>
        <v>Rupees only</v>
      </c>
      <c r="H399" s="17">
        <f>C399*F399</f>
        <v>0</v>
      </c>
    </row>
    <row r="400" spans="1:8" s="1" customFormat="1" ht="102">
      <c r="A400" s="24">
        <v>15</v>
      </c>
      <c r="B400" s="25" t="s">
        <v>392</v>
      </c>
      <c r="C400" s="45">
        <v>393</v>
      </c>
      <c r="D400" s="14" t="s">
        <v>76</v>
      </c>
      <c r="E400" s="15"/>
      <c r="F400" s="8">
        <v>0</v>
      </c>
      <c r="G400" s="16" t="str">
        <f t="shared" si="13"/>
        <v>Rupees only</v>
      </c>
      <c r="H400" s="17">
        <f>C400*F400</f>
        <v>0</v>
      </c>
    </row>
    <row r="401" spans="1:8" s="1" customFormat="1" ht="51">
      <c r="A401" s="24">
        <v>16</v>
      </c>
      <c r="B401" s="25" t="s">
        <v>393</v>
      </c>
      <c r="C401" s="45">
        <v>1179</v>
      </c>
      <c r="D401" s="14" t="s">
        <v>76</v>
      </c>
      <c r="E401" s="15"/>
      <c r="F401" s="8">
        <v>0</v>
      </c>
      <c r="G401" s="16" t="str">
        <f t="shared" si="13"/>
        <v>Rupees only</v>
      </c>
      <c r="H401" s="17">
        <f t="shared" si="14"/>
        <v>0</v>
      </c>
    </row>
    <row r="402" spans="1:8" s="1" customFormat="1" ht="14.25">
      <c r="A402" s="24">
        <v>1</v>
      </c>
      <c r="B402" s="51" t="s">
        <v>394</v>
      </c>
      <c r="C402" s="39"/>
      <c r="D402" s="39"/>
      <c r="E402" s="15"/>
      <c r="F402" s="15"/>
      <c r="G402" s="15"/>
      <c r="H402" s="15"/>
    </row>
    <row r="403" spans="1:8" s="1" customFormat="1" ht="126">
      <c r="A403" s="24">
        <v>1</v>
      </c>
      <c r="B403" s="85" t="s">
        <v>331</v>
      </c>
      <c r="C403" s="14">
        <v>427.5</v>
      </c>
      <c r="D403" s="14" t="s">
        <v>76</v>
      </c>
      <c r="E403" s="15"/>
      <c r="F403" s="8">
        <v>0</v>
      </c>
      <c r="G403" s="16" t="str">
        <f t="shared" si="13"/>
        <v>Rupees only</v>
      </c>
      <c r="H403" s="17">
        <f t="shared" si="14"/>
        <v>0</v>
      </c>
    </row>
    <row r="404" spans="1:8" s="1" customFormat="1" ht="78.75">
      <c r="A404" s="24">
        <v>2</v>
      </c>
      <c r="B404" s="85" t="s">
        <v>395</v>
      </c>
      <c r="C404" s="14">
        <v>42.75</v>
      </c>
      <c r="D404" s="14" t="s">
        <v>76</v>
      </c>
      <c r="E404" s="15"/>
      <c r="F404" s="8">
        <v>0</v>
      </c>
      <c r="G404" s="16" t="str">
        <f t="shared" si="13"/>
        <v>Rupees only</v>
      </c>
      <c r="H404" s="17">
        <f t="shared" si="14"/>
        <v>0</v>
      </c>
    </row>
    <row r="405" spans="1:8" s="1" customFormat="1" ht="78.75">
      <c r="A405" s="24">
        <v>3</v>
      </c>
      <c r="B405" s="85" t="s">
        <v>323</v>
      </c>
      <c r="C405" s="14">
        <v>359.1</v>
      </c>
      <c r="D405" s="14" t="s">
        <v>76</v>
      </c>
      <c r="E405" s="15"/>
      <c r="F405" s="8">
        <v>0</v>
      </c>
      <c r="G405" s="16" t="str">
        <f t="shared" si="13"/>
        <v>Rupees only</v>
      </c>
      <c r="H405" s="17">
        <f t="shared" si="14"/>
        <v>0</v>
      </c>
    </row>
    <row r="406" spans="1:8" s="1" customFormat="1" ht="78.75">
      <c r="A406" s="24">
        <v>4</v>
      </c>
      <c r="B406" s="85" t="s">
        <v>396</v>
      </c>
      <c r="C406" s="14">
        <v>235.59</v>
      </c>
      <c r="D406" s="14" t="s">
        <v>76</v>
      </c>
      <c r="E406" s="15"/>
      <c r="F406" s="8">
        <v>0</v>
      </c>
      <c r="G406" s="16" t="str">
        <f t="shared" si="13"/>
        <v>Rupees only</v>
      </c>
      <c r="H406" s="17">
        <f>C406*F406</f>
        <v>0</v>
      </c>
    </row>
    <row r="407" spans="1:8" s="1" customFormat="1" ht="63">
      <c r="A407" s="24">
        <v>5</v>
      </c>
      <c r="B407" s="85" t="s">
        <v>397</v>
      </c>
      <c r="C407" s="14">
        <v>2151.38</v>
      </c>
      <c r="D407" s="14" t="s">
        <v>132</v>
      </c>
      <c r="E407" s="15"/>
      <c r="F407" s="8">
        <v>0</v>
      </c>
      <c r="G407" s="16" t="str">
        <f t="shared" si="13"/>
        <v>Rupees only</v>
      </c>
      <c r="H407" s="17">
        <f t="shared" si="14"/>
        <v>0</v>
      </c>
    </row>
    <row r="408" spans="1:8" s="1" customFormat="1" ht="94.5">
      <c r="A408" s="24">
        <v>6</v>
      </c>
      <c r="B408" s="85" t="s">
        <v>398</v>
      </c>
      <c r="C408" s="14">
        <v>480</v>
      </c>
      <c r="D408" s="97" t="s">
        <v>399</v>
      </c>
      <c r="E408" s="15"/>
      <c r="F408" s="8">
        <v>0</v>
      </c>
      <c r="G408" s="16" t="str">
        <f t="shared" si="13"/>
        <v>Rupees only</v>
      </c>
      <c r="H408" s="17">
        <f t="shared" si="14"/>
        <v>0</v>
      </c>
    </row>
    <row r="409" spans="1:8" s="1" customFormat="1" ht="63">
      <c r="A409" s="24">
        <v>7</v>
      </c>
      <c r="B409" s="85" t="s">
        <v>400</v>
      </c>
      <c r="C409" s="14">
        <v>2151.38</v>
      </c>
      <c r="D409" s="14" t="s">
        <v>132</v>
      </c>
      <c r="E409" s="15"/>
      <c r="F409" s="8">
        <v>0</v>
      </c>
      <c r="G409" s="16" t="str">
        <f t="shared" si="13"/>
        <v>Rupees only</v>
      </c>
      <c r="H409" s="17">
        <f t="shared" si="14"/>
        <v>0</v>
      </c>
    </row>
    <row r="410" spans="1:8" s="1" customFormat="1" ht="63">
      <c r="A410" s="24">
        <v>8</v>
      </c>
      <c r="B410" s="85" t="s">
        <v>401</v>
      </c>
      <c r="C410" s="14">
        <v>2151.38</v>
      </c>
      <c r="D410" s="14" t="s">
        <v>132</v>
      </c>
      <c r="E410" s="15"/>
      <c r="F410" s="8">
        <v>0</v>
      </c>
      <c r="G410" s="16" t="str">
        <f t="shared" si="13"/>
        <v>Rupees only</v>
      </c>
      <c r="H410" s="17">
        <f t="shared" si="14"/>
        <v>0</v>
      </c>
    </row>
    <row r="411" spans="1:8" s="1" customFormat="1" ht="47.25">
      <c r="A411" s="24">
        <v>9</v>
      </c>
      <c r="B411" s="85" t="s">
        <v>402</v>
      </c>
      <c r="C411" s="14">
        <v>102.6</v>
      </c>
      <c r="D411" s="14" t="s">
        <v>76</v>
      </c>
      <c r="E411" s="15"/>
      <c r="F411" s="8">
        <v>0</v>
      </c>
      <c r="G411" s="16" t="str">
        <f t="shared" si="13"/>
        <v>Rupees only</v>
      </c>
      <c r="H411" s="17">
        <f t="shared" si="14"/>
        <v>0</v>
      </c>
    </row>
    <row r="412" spans="1:8" s="1" customFormat="1" ht="14.25">
      <c r="A412" s="24">
        <v>1</v>
      </c>
      <c r="B412" s="51" t="s">
        <v>403</v>
      </c>
      <c r="C412" s="39"/>
      <c r="D412" s="39"/>
      <c r="E412" s="15"/>
      <c r="F412" s="15"/>
      <c r="G412" s="15"/>
      <c r="H412" s="15"/>
    </row>
    <row r="413" spans="1:8" s="1" customFormat="1" ht="110.25">
      <c r="A413" s="12">
        <v>1</v>
      </c>
      <c r="B413" s="85" t="s">
        <v>404</v>
      </c>
      <c r="C413" s="14">
        <v>85.74</v>
      </c>
      <c r="D413" s="14" t="s">
        <v>76</v>
      </c>
      <c r="E413" s="15"/>
      <c r="F413" s="8">
        <v>0</v>
      </c>
      <c r="G413" s="16" t="str">
        <f t="shared" si="13"/>
        <v>Rupees only</v>
      </c>
      <c r="H413" s="17">
        <f t="shared" si="14"/>
        <v>0</v>
      </c>
    </row>
    <row r="414" spans="1:8" s="1" customFormat="1" ht="94.5">
      <c r="A414" s="24">
        <v>2</v>
      </c>
      <c r="B414" s="85" t="s">
        <v>405</v>
      </c>
      <c r="C414" s="14">
        <v>13.7</v>
      </c>
      <c r="D414" s="14" t="s">
        <v>76</v>
      </c>
      <c r="E414" s="15"/>
      <c r="F414" s="8">
        <v>0</v>
      </c>
      <c r="G414" s="16" t="str">
        <f aca="true" t="shared" si="15" ref="G414:G464">SpellNumber(F414)</f>
        <v>Rupees only</v>
      </c>
      <c r="H414" s="17">
        <f t="shared" si="14"/>
        <v>0</v>
      </c>
    </row>
    <row r="415" spans="1:8" s="1" customFormat="1" ht="63">
      <c r="A415" s="24">
        <v>3</v>
      </c>
      <c r="B415" s="85" t="s">
        <v>406</v>
      </c>
      <c r="C415" s="14">
        <v>31.38</v>
      </c>
      <c r="D415" s="14" t="s">
        <v>76</v>
      </c>
      <c r="E415" s="15"/>
      <c r="F415" s="8"/>
      <c r="G415" s="16" t="str">
        <f t="shared" si="15"/>
        <v>Rupees only</v>
      </c>
      <c r="H415" s="17">
        <f>C415*F415</f>
        <v>0</v>
      </c>
    </row>
    <row r="416" spans="1:8" s="1" customFormat="1" ht="63">
      <c r="A416" s="24">
        <v>4</v>
      </c>
      <c r="B416" s="85" t="s">
        <v>407</v>
      </c>
      <c r="C416" s="18"/>
      <c r="D416" s="18"/>
      <c r="E416" s="15"/>
      <c r="F416" s="15"/>
      <c r="G416" s="15"/>
      <c r="H416" s="15"/>
    </row>
    <row r="417" spans="1:8" s="1" customFormat="1" ht="27">
      <c r="A417" s="24">
        <v>1</v>
      </c>
      <c r="B417" s="48" t="s">
        <v>408</v>
      </c>
      <c r="C417" s="14">
        <v>54.4</v>
      </c>
      <c r="D417" s="14" t="s">
        <v>76</v>
      </c>
      <c r="E417" s="15"/>
      <c r="F417" s="8">
        <v>0</v>
      </c>
      <c r="G417" s="16" t="str">
        <f t="shared" si="15"/>
        <v>Rupees only</v>
      </c>
      <c r="H417" s="17">
        <f t="shared" si="14"/>
        <v>0</v>
      </c>
    </row>
    <row r="418" spans="1:8" s="1" customFormat="1" ht="31.5">
      <c r="A418" s="24">
        <v>5</v>
      </c>
      <c r="B418" s="36" t="s">
        <v>409</v>
      </c>
      <c r="C418" s="15"/>
      <c r="D418" s="15"/>
      <c r="E418" s="15"/>
      <c r="F418" s="15"/>
      <c r="G418" s="15"/>
      <c r="H418" s="15"/>
    </row>
    <row r="419" spans="1:8" s="1" customFormat="1" ht="27">
      <c r="A419" s="24">
        <v>1</v>
      </c>
      <c r="B419" s="48" t="s">
        <v>410</v>
      </c>
      <c r="C419" s="14">
        <v>383.81</v>
      </c>
      <c r="D419" s="14" t="s">
        <v>76</v>
      </c>
      <c r="E419" s="15"/>
      <c r="F419" s="8">
        <v>0</v>
      </c>
      <c r="G419" s="16" t="str">
        <f t="shared" si="15"/>
        <v>Rupees only</v>
      </c>
      <c r="H419" s="17">
        <f t="shared" si="14"/>
        <v>0</v>
      </c>
    </row>
    <row r="420" spans="1:8" s="1" customFormat="1" ht="27">
      <c r="A420" s="24">
        <v>2</v>
      </c>
      <c r="B420" s="48" t="s">
        <v>411</v>
      </c>
      <c r="C420" s="14">
        <v>121.89</v>
      </c>
      <c r="D420" s="14" t="s">
        <v>132</v>
      </c>
      <c r="E420" s="15"/>
      <c r="F420" s="8">
        <v>0</v>
      </c>
      <c r="G420" s="16" t="str">
        <f t="shared" si="15"/>
        <v>Rupees only</v>
      </c>
      <c r="H420" s="17">
        <f t="shared" si="14"/>
        <v>0</v>
      </c>
    </row>
    <row r="421" spans="1:8" s="1" customFormat="1" ht="47.25">
      <c r="A421" s="24">
        <v>6</v>
      </c>
      <c r="B421" s="86" t="s">
        <v>412</v>
      </c>
      <c r="C421" s="14">
        <v>74.38</v>
      </c>
      <c r="D421" s="14" t="s">
        <v>132</v>
      </c>
      <c r="E421" s="15"/>
      <c r="F421" s="8">
        <v>0</v>
      </c>
      <c r="G421" s="16" t="str">
        <f t="shared" si="15"/>
        <v>Rupees only</v>
      </c>
      <c r="H421" s="17">
        <f t="shared" si="14"/>
        <v>0</v>
      </c>
    </row>
    <row r="422" spans="1:8" s="1" customFormat="1" ht="110.25">
      <c r="A422" s="24">
        <v>7</v>
      </c>
      <c r="B422" s="85" t="s">
        <v>413</v>
      </c>
      <c r="C422" s="14">
        <v>129.66</v>
      </c>
      <c r="D422" s="14" t="s">
        <v>132</v>
      </c>
      <c r="E422" s="15"/>
      <c r="F422" s="8">
        <v>0</v>
      </c>
      <c r="G422" s="16" t="str">
        <f t="shared" si="15"/>
        <v>Rupees only</v>
      </c>
      <c r="H422" s="17">
        <f t="shared" si="14"/>
        <v>0</v>
      </c>
    </row>
    <row r="423" spans="1:8" s="4" customFormat="1" ht="173.25">
      <c r="A423" s="24">
        <v>8</v>
      </c>
      <c r="B423" s="85" t="s">
        <v>414</v>
      </c>
      <c r="C423" s="14">
        <v>15.84</v>
      </c>
      <c r="D423" s="14" t="s">
        <v>76</v>
      </c>
      <c r="E423" s="15"/>
      <c r="F423" s="8">
        <v>0</v>
      </c>
      <c r="G423" s="16" t="str">
        <f t="shared" si="15"/>
        <v>Rupees only</v>
      </c>
      <c r="H423" s="17">
        <f>C423*F423</f>
        <v>0</v>
      </c>
    </row>
    <row r="424" spans="1:8" s="4" customFormat="1" ht="78.75">
      <c r="A424" s="24">
        <v>9</v>
      </c>
      <c r="B424" s="85" t="s">
        <v>415</v>
      </c>
      <c r="C424" s="14">
        <v>1584</v>
      </c>
      <c r="D424" s="97" t="s">
        <v>399</v>
      </c>
      <c r="E424" s="15"/>
      <c r="F424" s="8">
        <v>0</v>
      </c>
      <c r="G424" s="16" t="str">
        <f t="shared" si="15"/>
        <v>Rupees only</v>
      </c>
      <c r="H424" s="17">
        <f t="shared" si="14"/>
        <v>0</v>
      </c>
    </row>
    <row r="425" spans="1:8" s="4" customFormat="1" ht="31.5">
      <c r="A425" s="24">
        <v>10</v>
      </c>
      <c r="B425" s="85" t="s">
        <v>416</v>
      </c>
      <c r="C425" s="14">
        <v>5.46</v>
      </c>
      <c r="D425" s="14" t="s">
        <v>76</v>
      </c>
      <c r="E425" s="15"/>
      <c r="F425" s="8">
        <v>0</v>
      </c>
      <c r="G425" s="16" t="str">
        <f t="shared" si="15"/>
        <v>Rupees only</v>
      </c>
      <c r="H425" s="17">
        <f t="shared" si="14"/>
        <v>0</v>
      </c>
    </row>
    <row r="426" spans="1:8" s="4" customFormat="1" ht="78.75">
      <c r="A426" s="24">
        <v>11</v>
      </c>
      <c r="B426" s="85" t="s">
        <v>0</v>
      </c>
      <c r="C426" s="14">
        <v>67.47</v>
      </c>
      <c r="D426" s="14" t="s">
        <v>132</v>
      </c>
      <c r="E426" s="15"/>
      <c r="F426" s="8">
        <v>0</v>
      </c>
      <c r="G426" s="16" t="str">
        <f t="shared" si="15"/>
        <v>Rupees only</v>
      </c>
      <c r="H426" s="17">
        <f t="shared" si="14"/>
        <v>0</v>
      </c>
    </row>
    <row r="427" spans="1:8" s="4" customFormat="1" ht="47.25">
      <c r="A427" s="24">
        <v>12</v>
      </c>
      <c r="B427" s="85" t="s">
        <v>348</v>
      </c>
      <c r="C427" s="27">
        <v>71.24</v>
      </c>
      <c r="D427" s="14" t="s">
        <v>132</v>
      </c>
      <c r="E427" s="15"/>
      <c r="F427" s="8">
        <v>0</v>
      </c>
      <c r="G427" s="16" t="str">
        <f t="shared" si="15"/>
        <v>Rupees only</v>
      </c>
      <c r="H427" s="17">
        <f t="shared" si="14"/>
        <v>0</v>
      </c>
    </row>
    <row r="428" spans="1:8" s="4" customFormat="1" ht="47.25">
      <c r="A428" s="50">
        <v>13</v>
      </c>
      <c r="B428" s="85" t="s">
        <v>1</v>
      </c>
      <c r="C428" s="14">
        <v>31.63</v>
      </c>
      <c r="D428" s="14" t="s">
        <v>76</v>
      </c>
      <c r="E428" s="15"/>
      <c r="F428" s="8">
        <v>0</v>
      </c>
      <c r="G428" s="16" t="str">
        <f t="shared" si="15"/>
        <v>Rupees only</v>
      </c>
      <c r="H428" s="17">
        <f t="shared" si="14"/>
        <v>0</v>
      </c>
    </row>
    <row r="429" spans="1:8" s="4" customFormat="1" ht="47.25">
      <c r="A429" s="50">
        <v>14</v>
      </c>
      <c r="B429" s="85" t="s">
        <v>2</v>
      </c>
      <c r="C429" s="14">
        <v>46.04</v>
      </c>
      <c r="D429" s="14" t="s">
        <v>76</v>
      </c>
      <c r="E429" s="15"/>
      <c r="F429" s="8">
        <v>0</v>
      </c>
      <c r="G429" s="16" t="str">
        <f t="shared" si="15"/>
        <v>Rupees only</v>
      </c>
      <c r="H429" s="17">
        <f t="shared" si="14"/>
        <v>0</v>
      </c>
    </row>
    <row r="430" spans="1:8" s="4" customFormat="1" ht="47.25">
      <c r="A430" s="50">
        <v>15</v>
      </c>
      <c r="B430" s="85" t="s">
        <v>3</v>
      </c>
      <c r="C430" s="27">
        <v>1.08</v>
      </c>
      <c r="D430" s="14" t="s">
        <v>76</v>
      </c>
      <c r="E430" s="15"/>
      <c r="F430" s="8">
        <v>0</v>
      </c>
      <c r="G430" s="16" t="str">
        <f t="shared" si="15"/>
        <v>Rupees only</v>
      </c>
      <c r="H430" s="17">
        <f t="shared" si="14"/>
        <v>0</v>
      </c>
    </row>
    <row r="431" spans="1:8" s="4" customFormat="1" ht="63">
      <c r="A431" s="24">
        <v>16</v>
      </c>
      <c r="B431" s="85" t="s">
        <v>4</v>
      </c>
      <c r="C431" s="14">
        <v>1.07</v>
      </c>
      <c r="D431" s="14" t="s">
        <v>76</v>
      </c>
      <c r="E431" s="15"/>
      <c r="F431" s="8">
        <v>0</v>
      </c>
      <c r="G431" s="16" t="str">
        <f t="shared" si="15"/>
        <v>Rupees only</v>
      </c>
      <c r="H431" s="17">
        <f t="shared" si="14"/>
        <v>0</v>
      </c>
    </row>
    <row r="432" spans="1:8" s="4" customFormat="1" ht="63">
      <c r="A432" s="24">
        <v>17</v>
      </c>
      <c r="B432" s="85" t="s">
        <v>5</v>
      </c>
      <c r="C432" s="14">
        <v>24.49</v>
      </c>
      <c r="D432" s="14" t="s">
        <v>132</v>
      </c>
      <c r="E432" s="15"/>
      <c r="F432" s="8">
        <v>0</v>
      </c>
      <c r="G432" s="16" t="str">
        <f t="shared" si="15"/>
        <v>Rupees only</v>
      </c>
      <c r="H432" s="17">
        <f t="shared" si="14"/>
        <v>0</v>
      </c>
    </row>
    <row r="433" spans="1:8" s="4" customFormat="1" ht="47.25">
      <c r="A433" s="24">
        <v>18</v>
      </c>
      <c r="B433" s="85" t="s">
        <v>6</v>
      </c>
      <c r="C433" s="24">
        <v>8.28</v>
      </c>
      <c r="D433" s="14" t="s">
        <v>132</v>
      </c>
      <c r="E433" s="15"/>
      <c r="F433" s="8">
        <v>0</v>
      </c>
      <c r="G433" s="16" t="str">
        <f t="shared" si="15"/>
        <v>Rupees only</v>
      </c>
      <c r="H433" s="17">
        <f t="shared" si="14"/>
        <v>0</v>
      </c>
    </row>
    <row r="434" spans="1:8" s="4" customFormat="1" ht="47.25">
      <c r="A434" s="24">
        <v>19</v>
      </c>
      <c r="B434" s="85" t="s">
        <v>7</v>
      </c>
      <c r="C434" s="50">
        <v>505.71</v>
      </c>
      <c r="D434" s="14" t="s">
        <v>132</v>
      </c>
      <c r="E434" s="15"/>
      <c r="F434" s="8">
        <v>0</v>
      </c>
      <c r="G434" s="16" t="str">
        <f t="shared" si="15"/>
        <v>Rupees only</v>
      </c>
      <c r="H434" s="17">
        <f t="shared" si="14"/>
        <v>0</v>
      </c>
    </row>
    <row r="435" spans="1:8" s="4" customFormat="1" ht="63">
      <c r="A435" s="24">
        <v>20</v>
      </c>
      <c r="B435" s="85" t="s">
        <v>8</v>
      </c>
      <c r="C435" s="24">
        <v>505.71</v>
      </c>
      <c r="D435" s="14" t="s">
        <v>132</v>
      </c>
      <c r="E435" s="15"/>
      <c r="F435" s="8">
        <v>0</v>
      </c>
      <c r="G435" s="16" t="str">
        <f t="shared" si="15"/>
        <v>Rupees only</v>
      </c>
      <c r="H435" s="17">
        <f>C435*F435</f>
        <v>0</v>
      </c>
    </row>
    <row r="436" spans="1:8" s="4" customFormat="1" ht="63">
      <c r="A436" s="24">
        <v>21</v>
      </c>
      <c r="B436" s="85" t="s">
        <v>9</v>
      </c>
      <c r="C436" s="18"/>
      <c r="D436" s="18"/>
      <c r="E436" s="15"/>
      <c r="F436" s="15"/>
      <c r="G436" s="15"/>
      <c r="H436" s="15"/>
    </row>
    <row r="437" spans="1:8" s="4" customFormat="1" ht="27">
      <c r="A437" s="24">
        <v>1</v>
      </c>
      <c r="B437" s="48" t="s">
        <v>10</v>
      </c>
      <c r="C437" s="24">
        <v>34.39</v>
      </c>
      <c r="D437" s="14" t="s">
        <v>132</v>
      </c>
      <c r="E437" s="15"/>
      <c r="F437" s="8">
        <v>0</v>
      </c>
      <c r="G437" s="16" t="str">
        <f t="shared" si="15"/>
        <v>Rupees only</v>
      </c>
      <c r="H437" s="17">
        <f aca="true" t="shared" si="16" ref="H437:H447">C437*F437</f>
        <v>0</v>
      </c>
    </row>
    <row r="438" spans="1:8" s="4" customFormat="1" ht="27">
      <c r="A438" s="24">
        <v>2</v>
      </c>
      <c r="B438" s="77" t="s">
        <v>11</v>
      </c>
      <c r="C438" s="24">
        <v>32.77</v>
      </c>
      <c r="D438" s="14" t="s">
        <v>132</v>
      </c>
      <c r="E438" s="15"/>
      <c r="F438" s="8">
        <v>0</v>
      </c>
      <c r="G438" s="16" t="str">
        <f t="shared" si="15"/>
        <v>Rupees only</v>
      </c>
      <c r="H438" s="17">
        <f t="shared" si="16"/>
        <v>0</v>
      </c>
    </row>
    <row r="439" spans="1:8" s="4" customFormat="1" ht="14.25">
      <c r="A439" s="24">
        <v>1</v>
      </c>
      <c r="B439" s="51" t="s">
        <v>12</v>
      </c>
      <c r="C439" s="39"/>
      <c r="D439" s="39"/>
      <c r="E439" s="15"/>
      <c r="F439" s="15"/>
      <c r="G439" s="15"/>
      <c r="H439" s="15"/>
    </row>
    <row r="440" spans="1:8" s="4" customFormat="1" ht="57">
      <c r="A440" s="87">
        <v>1</v>
      </c>
      <c r="B440" s="88" t="s">
        <v>13</v>
      </c>
      <c r="C440" s="87">
        <v>15510.38</v>
      </c>
      <c r="D440" s="14" t="s">
        <v>76</v>
      </c>
      <c r="E440" s="15"/>
      <c r="F440" s="8">
        <v>0</v>
      </c>
      <c r="G440" s="16" t="str">
        <f t="shared" si="15"/>
        <v>Rupees only</v>
      </c>
      <c r="H440" s="17">
        <f t="shared" si="16"/>
        <v>0</v>
      </c>
    </row>
    <row r="441" spans="1:8" s="4" customFormat="1" ht="28.5">
      <c r="A441" s="87">
        <v>2</v>
      </c>
      <c r="B441" s="88" t="s">
        <v>14</v>
      </c>
      <c r="C441" s="15"/>
      <c r="D441" s="15"/>
      <c r="E441" s="15"/>
      <c r="F441" s="15"/>
      <c r="G441" s="15"/>
      <c r="H441" s="15"/>
    </row>
    <row r="442" spans="1:8" s="4" customFormat="1" ht="27">
      <c r="A442" s="87">
        <v>1</v>
      </c>
      <c r="B442" s="88" t="s">
        <v>15</v>
      </c>
      <c r="C442" s="87">
        <v>1578.49</v>
      </c>
      <c r="D442" s="14" t="s">
        <v>76</v>
      </c>
      <c r="E442" s="15"/>
      <c r="F442" s="8">
        <v>0</v>
      </c>
      <c r="G442" s="16" t="str">
        <f t="shared" si="15"/>
        <v>Rupees only</v>
      </c>
      <c r="H442" s="17">
        <f t="shared" si="16"/>
        <v>0</v>
      </c>
    </row>
    <row r="443" spans="1:8" s="4" customFormat="1" ht="27">
      <c r="A443" s="87">
        <v>2</v>
      </c>
      <c r="B443" s="88" t="s">
        <v>16</v>
      </c>
      <c r="C443" s="87">
        <v>2127.53</v>
      </c>
      <c r="D443" s="14" t="s">
        <v>76</v>
      </c>
      <c r="E443" s="15"/>
      <c r="F443" s="8">
        <v>0</v>
      </c>
      <c r="G443" s="16" t="str">
        <f t="shared" si="15"/>
        <v>Rupees only</v>
      </c>
      <c r="H443" s="17">
        <f t="shared" si="16"/>
        <v>0</v>
      </c>
    </row>
    <row r="444" spans="1:8" s="4" customFormat="1" ht="42.75">
      <c r="A444" s="87">
        <v>3</v>
      </c>
      <c r="B444" s="89" t="s">
        <v>17</v>
      </c>
      <c r="C444" s="18"/>
      <c r="D444" s="18"/>
      <c r="E444" s="15"/>
      <c r="F444" s="15"/>
      <c r="G444" s="15"/>
      <c r="H444" s="15"/>
    </row>
    <row r="445" spans="1:8" s="4" customFormat="1" ht="38.25">
      <c r="A445" s="87">
        <v>1</v>
      </c>
      <c r="B445" s="89" t="s">
        <v>18</v>
      </c>
      <c r="C445" s="90">
        <v>68630</v>
      </c>
      <c r="D445" s="14" t="s">
        <v>19</v>
      </c>
      <c r="E445" s="15"/>
      <c r="F445" s="8">
        <v>0</v>
      </c>
      <c r="G445" s="16" t="str">
        <f t="shared" si="15"/>
        <v>Rupees only</v>
      </c>
      <c r="H445" s="17">
        <f t="shared" si="16"/>
        <v>0</v>
      </c>
    </row>
    <row r="446" spans="1:8" s="4" customFormat="1" ht="38.25">
      <c r="A446" s="87">
        <v>2</v>
      </c>
      <c r="B446" s="89" t="s">
        <v>20</v>
      </c>
      <c r="C446" s="90">
        <v>13726</v>
      </c>
      <c r="D446" s="14" t="s">
        <v>19</v>
      </c>
      <c r="E446" s="15"/>
      <c r="F446" s="8">
        <v>0</v>
      </c>
      <c r="G446" s="16" t="str">
        <f t="shared" si="15"/>
        <v>Rupees only</v>
      </c>
      <c r="H446" s="17">
        <f t="shared" si="16"/>
        <v>0</v>
      </c>
    </row>
    <row r="447" spans="1:8" s="4" customFormat="1" ht="38.25">
      <c r="A447" s="87">
        <v>3</v>
      </c>
      <c r="B447" s="89" t="s">
        <v>21</v>
      </c>
      <c r="C447" s="90">
        <v>10294.5</v>
      </c>
      <c r="D447" s="14" t="s">
        <v>19</v>
      </c>
      <c r="E447" s="15"/>
      <c r="F447" s="8">
        <v>0</v>
      </c>
      <c r="G447" s="16" t="str">
        <f t="shared" si="15"/>
        <v>Rupees only</v>
      </c>
      <c r="H447" s="17">
        <f t="shared" si="16"/>
        <v>0</v>
      </c>
    </row>
    <row r="448" spans="1:8" s="4" customFormat="1" ht="25.5">
      <c r="A448" s="87">
        <v>4</v>
      </c>
      <c r="B448" s="89" t="s">
        <v>22</v>
      </c>
      <c r="C448" s="90">
        <v>3431.5</v>
      </c>
      <c r="D448" s="14" t="s">
        <v>23</v>
      </c>
      <c r="E448" s="15"/>
      <c r="F448" s="8">
        <v>0</v>
      </c>
      <c r="G448" s="16" t="str">
        <f t="shared" si="15"/>
        <v>Rupees only</v>
      </c>
      <c r="H448" s="17">
        <f>C448*F448</f>
        <v>0</v>
      </c>
    </row>
    <row r="449" spans="1:8" s="4" customFormat="1" ht="25.5">
      <c r="A449" s="87">
        <v>5</v>
      </c>
      <c r="B449" s="89" t="s">
        <v>24</v>
      </c>
      <c r="C449" s="90">
        <v>6863</v>
      </c>
      <c r="D449" s="14" t="s">
        <v>23</v>
      </c>
      <c r="E449" s="15"/>
      <c r="F449" s="8">
        <v>0</v>
      </c>
      <c r="G449" s="16" t="str">
        <f t="shared" si="15"/>
        <v>Rupees only</v>
      </c>
      <c r="H449" s="17">
        <f>C449*F449</f>
        <v>0</v>
      </c>
    </row>
    <row r="450" spans="1:8" s="4" customFormat="1" ht="25.5">
      <c r="A450" s="87">
        <v>6</v>
      </c>
      <c r="B450" s="88" t="s">
        <v>25</v>
      </c>
      <c r="C450" s="92">
        <v>6863</v>
      </c>
      <c r="D450" s="14" t="s">
        <v>23</v>
      </c>
      <c r="E450" s="15"/>
      <c r="F450" s="8">
        <v>0</v>
      </c>
      <c r="G450" s="16" t="str">
        <f t="shared" si="15"/>
        <v>Rupees only</v>
      </c>
      <c r="H450" s="17">
        <f>C450*F450</f>
        <v>0</v>
      </c>
    </row>
    <row r="451" spans="1:8" s="4" customFormat="1" ht="25.5">
      <c r="A451" s="87">
        <v>7</v>
      </c>
      <c r="B451" s="88" t="s">
        <v>26</v>
      </c>
      <c r="C451" s="92">
        <v>13726</v>
      </c>
      <c r="D451" s="14" t="s">
        <v>23</v>
      </c>
      <c r="E451" s="15"/>
      <c r="F451" s="8">
        <v>0</v>
      </c>
      <c r="G451" s="16" t="str">
        <f t="shared" si="15"/>
        <v>Rupees only</v>
      </c>
      <c r="H451" s="17">
        <f aca="true" t="shared" si="17" ref="H451:H459">C451*F451</f>
        <v>0</v>
      </c>
    </row>
    <row r="452" spans="1:8" s="4" customFormat="1" ht="25.5">
      <c r="A452" s="87">
        <v>8</v>
      </c>
      <c r="B452" s="88" t="s">
        <v>27</v>
      </c>
      <c r="C452" s="92">
        <v>34315</v>
      </c>
      <c r="D452" s="14" t="s">
        <v>23</v>
      </c>
      <c r="E452" s="15"/>
      <c r="F452" s="8">
        <v>0</v>
      </c>
      <c r="G452" s="16" t="str">
        <f t="shared" si="15"/>
        <v>Rupees only</v>
      </c>
      <c r="H452" s="17">
        <f t="shared" si="17"/>
        <v>0</v>
      </c>
    </row>
    <row r="453" spans="1:8" s="4" customFormat="1" ht="25.5">
      <c r="A453" s="87">
        <v>9</v>
      </c>
      <c r="B453" s="88" t="s">
        <v>28</v>
      </c>
      <c r="C453" s="92">
        <v>6863</v>
      </c>
      <c r="D453" s="14" t="s">
        <v>23</v>
      </c>
      <c r="E453" s="15"/>
      <c r="F453" s="8">
        <v>0</v>
      </c>
      <c r="G453" s="16" t="str">
        <f t="shared" si="15"/>
        <v>Rupees only</v>
      </c>
      <c r="H453" s="17">
        <f t="shared" si="17"/>
        <v>0</v>
      </c>
    </row>
    <row r="454" spans="1:8" s="4" customFormat="1" ht="25.5">
      <c r="A454" s="87">
        <v>10</v>
      </c>
      <c r="B454" s="88" t="s">
        <v>29</v>
      </c>
      <c r="C454" s="92">
        <v>6863</v>
      </c>
      <c r="D454" s="14" t="s">
        <v>23</v>
      </c>
      <c r="E454" s="15"/>
      <c r="F454" s="8">
        <v>0</v>
      </c>
      <c r="G454" s="16" t="str">
        <f t="shared" si="15"/>
        <v>Rupees only</v>
      </c>
      <c r="H454" s="17">
        <f t="shared" si="17"/>
        <v>0</v>
      </c>
    </row>
    <row r="455" spans="1:8" s="4" customFormat="1" ht="25.5">
      <c r="A455" s="87">
        <v>11</v>
      </c>
      <c r="B455" s="88" t="s">
        <v>30</v>
      </c>
      <c r="C455" s="92">
        <v>6863</v>
      </c>
      <c r="D455" s="14" t="s">
        <v>23</v>
      </c>
      <c r="E455" s="15"/>
      <c r="F455" s="8">
        <v>0</v>
      </c>
      <c r="G455" s="16" t="str">
        <f t="shared" si="15"/>
        <v>Rupees only</v>
      </c>
      <c r="H455" s="17">
        <f t="shared" si="17"/>
        <v>0</v>
      </c>
    </row>
    <row r="456" spans="1:8" s="4" customFormat="1" ht="25.5">
      <c r="A456" s="87">
        <v>12</v>
      </c>
      <c r="B456" s="88" t="s">
        <v>31</v>
      </c>
      <c r="C456" s="92">
        <v>6863</v>
      </c>
      <c r="D456" s="14" t="s">
        <v>23</v>
      </c>
      <c r="E456" s="15"/>
      <c r="F456" s="8">
        <v>0</v>
      </c>
      <c r="G456" s="16" t="str">
        <f t="shared" si="15"/>
        <v>Rupees only</v>
      </c>
      <c r="H456" s="17">
        <f t="shared" si="17"/>
        <v>0</v>
      </c>
    </row>
    <row r="457" spans="1:8" s="4" customFormat="1" ht="25.5">
      <c r="A457" s="87">
        <v>13</v>
      </c>
      <c r="B457" s="88" t="s">
        <v>32</v>
      </c>
      <c r="C457" s="92">
        <v>6863</v>
      </c>
      <c r="D457" s="14" t="s">
        <v>23</v>
      </c>
      <c r="E457" s="15"/>
      <c r="F457" s="8">
        <v>0</v>
      </c>
      <c r="G457" s="16" t="str">
        <f t="shared" si="15"/>
        <v>Rupees only</v>
      </c>
      <c r="H457" s="17">
        <f t="shared" si="17"/>
        <v>0</v>
      </c>
    </row>
    <row r="458" spans="1:8" s="4" customFormat="1" ht="28.5">
      <c r="A458" s="91">
        <v>4</v>
      </c>
      <c r="B458" s="88" t="s">
        <v>33</v>
      </c>
      <c r="C458" s="18"/>
      <c r="D458" s="18"/>
      <c r="E458" s="15"/>
      <c r="F458" s="15"/>
      <c r="G458" s="15"/>
      <c r="H458" s="15"/>
    </row>
    <row r="459" spans="1:8" s="4" customFormat="1" ht="25.5">
      <c r="A459" s="87">
        <v>1</v>
      </c>
      <c r="B459" s="88" t="s">
        <v>34</v>
      </c>
      <c r="C459" s="98">
        <v>6863</v>
      </c>
      <c r="D459" s="14" t="s">
        <v>23</v>
      </c>
      <c r="E459" s="15"/>
      <c r="F459" s="8">
        <v>0</v>
      </c>
      <c r="G459" s="16" t="str">
        <f t="shared" si="15"/>
        <v>Rupees only</v>
      </c>
      <c r="H459" s="17">
        <f t="shared" si="17"/>
        <v>0</v>
      </c>
    </row>
    <row r="460" spans="1:8" s="4" customFormat="1" ht="25.5">
      <c r="A460" s="87">
        <v>2</v>
      </c>
      <c r="B460" s="88" t="s">
        <v>35</v>
      </c>
      <c r="C460" s="87">
        <v>20589</v>
      </c>
      <c r="D460" s="14" t="s">
        <v>23</v>
      </c>
      <c r="E460" s="15"/>
      <c r="F460" s="8">
        <v>0</v>
      </c>
      <c r="G460" s="16" t="str">
        <f t="shared" si="15"/>
        <v>Rupees only</v>
      </c>
      <c r="H460" s="17">
        <f>C460*F460</f>
        <v>0</v>
      </c>
    </row>
    <row r="461" spans="1:8" s="4" customFormat="1" ht="25.5">
      <c r="A461" s="87">
        <v>3</v>
      </c>
      <c r="B461" s="88" t="s">
        <v>36</v>
      </c>
      <c r="C461" s="87">
        <v>41178</v>
      </c>
      <c r="D461" s="14" t="s">
        <v>23</v>
      </c>
      <c r="E461" s="15"/>
      <c r="F461" s="8">
        <v>0</v>
      </c>
      <c r="G461" s="16" t="str">
        <f t="shared" si="15"/>
        <v>Rupees only</v>
      </c>
      <c r="H461" s="17">
        <f>C461*F461</f>
        <v>0</v>
      </c>
    </row>
    <row r="462" spans="1:8" s="4" customFormat="1" ht="38.25">
      <c r="A462" s="87">
        <v>4</v>
      </c>
      <c r="B462" s="88" t="s">
        <v>37</v>
      </c>
      <c r="C462" s="87">
        <v>68630</v>
      </c>
      <c r="D462" s="14" t="s">
        <v>19</v>
      </c>
      <c r="E462" s="15"/>
      <c r="F462" s="8">
        <v>0</v>
      </c>
      <c r="G462" s="16" t="str">
        <f t="shared" si="15"/>
        <v>Rupees only</v>
      </c>
      <c r="H462" s="17">
        <f>C462*F462</f>
        <v>0</v>
      </c>
    </row>
    <row r="463" spans="1:8" s="4" customFormat="1" ht="38.25">
      <c r="A463" s="87">
        <v>5</v>
      </c>
      <c r="B463" s="88" t="s">
        <v>38</v>
      </c>
      <c r="C463" s="92">
        <v>10294.5</v>
      </c>
      <c r="D463" s="14" t="s">
        <v>19</v>
      </c>
      <c r="E463" s="15"/>
      <c r="F463" s="8">
        <v>0</v>
      </c>
      <c r="G463" s="16" t="str">
        <f t="shared" si="15"/>
        <v>Rupees only</v>
      </c>
      <c r="H463" s="17">
        <f>C463*F463</f>
        <v>0</v>
      </c>
    </row>
    <row r="464" spans="1:8" s="4" customFormat="1" ht="28.5">
      <c r="A464" s="93">
        <v>5</v>
      </c>
      <c r="B464" s="94" t="s">
        <v>39</v>
      </c>
      <c r="C464" s="93">
        <v>15510.38</v>
      </c>
      <c r="D464" s="95" t="s">
        <v>76</v>
      </c>
      <c r="E464" s="15"/>
      <c r="F464" s="8">
        <v>0</v>
      </c>
      <c r="G464" s="16" t="str">
        <f t="shared" si="15"/>
        <v>Rupees only</v>
      </c>
      <c r="H464" s="17">
        <f>C464*F464</f>
        <v>0</v>
      </c>
    </row>
    <row r="465" spans="1:8" s="4" customFormat="1" ht="15.75">
      <c r="A465" s="118" t="s">
        <v>51</v>
      </c>
      <c r="B465" s="119"/>
      <c r="C465" s="120">
        <f>SUM(H423:H464)</f>
        <v>0</v>
      </c>
      <c r="D465" s="121"/>
      <c r="E465" s="121"/>
      <c r="F465" s="121"/>
      <c r="G465" s="121"/>
      <c r="H465" s="122"/>
    </row>
    <row r="466" spans="1:8" s="4" customFormat="1" ht="18.75" thickBot="1">
      <c r="A466" s="123" t="s">
        <v>47</v>
      </c>
      <c r="B466" s="124"/>
      <c r="C466" s="125" t="str">
        <f>SpellNumber(C465)</f>
        <v>Rupees only</v>
      </c>
      <c r="D466" s="126"/>
      <c r="E466" s="126"/>
      <c r="F466" s="126"/>
      <c r="G466" s="126"/>
      <c r="H466" s="127"/>
    </row>
  </sheetData>
  <sheetProtection password="89B3" sheet="1"/>
  <mergeCells count="16">
    <mergeCell ref="A466:B466"/>
    <mergeCell ref="C466:H466"/>
    <mergeCell ref="D6:D7"/>
    <mergeCell ref="A5:H5"/>
    <mergeCell ref="A6:A7"/>
    <mergeCell ref="F6:G6"/>
    <mergeCell ref="H6:H7"/>
    <mergeCell ref="E6:E7"/>
    <mergeCell ref="B6:B7"/>
    <mergeCell ref="C6:C7"/>
    <mergeCell ref="A1:H1"/>
    <mergeCell ref="A2:H2"/>
    <mergeCell ref="A3:H3"/>
    <mergeCell ref="B4:H4"/>
    <mergeCell ref="A465:B465"/>
    <mergeCell ref="C465:H465"/>
  </mergeCells>
  <dataValidations count="4">
    <dataValidation type="decimal" allowBlank="1" showInputMessage="1" showErrorMessage="1" promptTitle="Rate Entry" prompt="Please enter the Rate in Rupees for this item. " errorTitle="Invaid Entry" error="Only Numeric Values are allowed. " sqref="F419:F435 F459:F464 F417 F249:F252 F440 F293:F295 F274:F282 F268:F272 F263:F266 F254:F261 F45:F48 F167:F173 F175:F178 F180:F185 F442:F443 F284:F291 F307:F309 F226:F241 F315:F317 F244:F247 F336:F350 F437:F438 F297:F304 F413:F415 F403:F411 F393:F401 F389:F391 F387 F380:F385 F378 F373:F376 F368:F371 F363:F366 F353:F356 F358:F361 F42 F32:F36 F159:F165 F155:F157 F149:F153 F130:F134 F117:F128 F102:F114 F95:F100 F142:F147 F84 F88:F89 F54:F62 F50:F52 F71:F81 F136:F140 F91:F92 F86 F65:F69 F20:F26 F9:F18 F28:F29 F38 F40 F187:F195 F197:F206 F208:F212 F214:F224 F311:F313 F319:F334 F445:F457">
      <formula1>0</formula1>
      <formula2>999999999999999</formula2>
    </dataValidation>
    <dataValidation type="decimal" allowBlank="1" showInputMessage="1" showErrorMessage="1" promptTitle="Estimated Rate" prompt="Please enter the Estimated Rate in Rupees for this item." errorTitle="Invalid Entry" error="Only Numeric Values are allowed." sqref="F418:H418 E442:E464 C418:D418 E244:E247 E249:E261 C243:H243 E297:E440 C441:H441 E274:E295 F283:H283 C283:D283 C296:H296 E268:E272 E263:E266 C248:H248 F351:H352 F166:H166 F174:H174 F179:H179 F186:H186 F253:H253 F292:H292 F305:H306 F310:H310 F318:H318 F242:H242 F412:H412 F436:H436 F439:H439 F458:H458 C458:D458 C444:D444 F444:H444 C436:D436 C416:D416 F416:H416 F402:H402 C392:D392 F392:H392 C388:D388 F388:H388 C386:D386 F386:H386 C379:D379 F379:H379 C377:D377 F377:H377 C372:D372 F372:H372 C367:D367 F367:H367 C362:D362 F362:H362 C357:D357 F357:H357 C352:D352 C318:D318 C310:D310 C306:D306 C292:D292 C253:D253 C245:D245 C189:D189 C186:D186 C179:D179 C174:D174 C166:D166 C148:D148 C154:D154 C158:D158 C141:H141 F158:H158 F154:H154 F148:H148 F135:H135 F129:H129 F101:H101 F115:H116 F85:H85 F93:H94 F63:H64 F49 F53:H53 F82:H83 C135:D135 C129:D129 C122:D122 C116:D116 C94:D94 C90:D90 F90:H90 C87:D87 F87:H87 C85:D85 C83:D83 C70:D70 F70:H70 C64:D64 C10:D10 C19:D19">
      <formula1>0</formula1>
      <formula2>999999999999999</formula2>
    </dataValidation>
    <dataValidation type="decimal" allowBlank="1" showInputMessage="1" showErrorMessage="1" promptTitle="Estimated Rate" prompt="Please enter the Estimated Rate in Rupees for this item." errorTitle="Invalid Entry" error="Only Numeric Values are allowed." sqref="F19 C31:D31 C33:D33 C35:D35 C37:D37 C39:D39 C43:D44 F43 C41:D41 E12:E21 F27:H27 F31 F37:H37 F39:H39 F44:H44 F41:H41 E23:E140 E8:E10 E142:E242 F196 F207 F213 F225 F314 F335 F8:H8 C8:D8 A8">
      <formula1>0</formula1>
      <formula2>999999999999999</formula2>
    </dataValidation>
    <dataValidation type="decimal" allowBlank="1" showInputMessage="1" showErrorMessage="1" errorTitle="Invalid Entry" error="Only Numeric Values are allowed. " sqref="E22 C11:E11">
      <formula1>0</formula1>
      <formula2>999999999999999</formula2>
    </dataValidation>
  </dataValidations>
  <printOptions horizontalCentered="1"/>
  <pageMargins left="0.4" right="0.25" top="0.75" bottom="0.75" header="0.25" footer="0.25"/>
  <pageSetup horizontalDpi="600" verticalDpi="600" orientation="landscape" paperSize="9" r:id="rId4"/>
  <headerFooter alignWithMargins="0">
    <oddFooter>&amp;L&amp;11Signature of Tenderer with seal</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E6:K14"/>
  <sheetViews>
    <sheetView tabSelected="1" zoomScalePageLayoutView="0" workbookViewId="0" topLeftCell="A1">
      <selection activeCell="E6" sqref="E6:K14"/>
    </sheetView>
  </sheetViews>
  <sheetFormatPr defaultColWidth="9.140625" defaultRowHeight="12.75"/>
  <sheetData>
    <row r="6" spans="5:11" ht="12.75">
      <c r="E6" s="140" t="s">
        <v>52</v>
      </c>
      <c r="F6" s="140"/>
      <c r="G6" s="140"/>
      <c r="H6" s="140"/>
      <c r="I6" s="140"/>
      <c r="J6" s="140"/>
      <c r="K6" s="140"/>
    </row>
    <row r="7" spans="5:11" ht="12.75">
      <c r="E7" s="140"/>
      <c r="F7" s="140"/>
      <c r="G7" s="140"/>
      <c r="H7" s="140"/>
      <c r="I7" s="140"/>
      <c r="J7" s="140"/>
      <c r="K7" s="140"/>
    </row>
    <row r="8" spans="5:11" ht="12.75">
      <c r="E8" s="140"/>
      <c r="F8" s="140"/>
      <c r="G8" s="140"/>
      <c r="H8" s="140"/>
      <c r="I8" s="140"/>
      <c r="J8" s="140"/>
      <c r="K8" s="140"/>
    </row>
    <row r="9" spans="5:11" ht="12.75">
      <c r="E9" s="140"/>
      <c r="F9" s="140"/>
      <c r="G9" s="140"/>
      <c r="H9" s="140"/>
      <c r="I9" s="140"/>
      <c r="J9" s="140"/>
      <c r="K9" s="140"/>
    </row>
    <row r="10" spans="5:11" ht="12.75">
      <c r="E10" s="140"/>
      <c r="F10" s="140"/>
      <c r="G10" s="140"/>
      <c r="H10" s="140"/>
      <c r="I10" s="140"/>
      <c r="J10" s="140"/>
      <c r="K10" s="140"/>
    </row>
    <row r="11" spans="5:11" ht="12.75">
      <c r="E11" s="140"/>
      <c r="F11" s="140"/>
      <c r="G11" s="140"/>
      <c r="H11" s="140"/>
      <c r="I11" s="140"/>
      <c r="J11" s="140"/>
      <c r="K11" s="140"/>
    </row>
    <row r="12" spans="5:11" ht="12.75">
      <c r="E12" s="140"/>
      <c r="F12" s="140"/>
      <c r="G12" s="140"/>
      <c r="H12" s="140"/>
      <c r="I12" s="140"/>
      <c r="J12" s="140"/>
      <c r="K12" s="140"/>
    </row>
    <row r="13" spans="5:11" ht="12.75">
      <c r="E13" s="140"/>
      <c r="F13" s="140"/>
      <c r="G13" s="140"/>
      <c r="H13" s="140"/>
      <c r="I13" s="140"/>
      <c r="J13" s="140"/>
      <c r="K13" s="140"/>
    </row>
    <row r="14" spans="5:11" ht="12.75">
      <c r="E14" s="140"/>
      <c r="F14" s="140"/>
      <c r="G14" s="140"/>
      <c r="H14" s="140"/>
      <c r="I14" s="140"/>
      <c r="J14" s="140"/>
      <c r="K14" s="14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area10</dc:creator>
  <cp:keywords/>
  <dc:description/>
  <cp:lastModifiedBy>user</cp:lastModifiedBy>
  <cp:lastPrinted>2012-08-07T10:48:03Z</cp:lastPrinted>
  <dcterms:created xsi:type="dcterms:W3CDTF">2007-06-27T07:31:03Z</dcterms:created>
  <dcterms:modified xsi:type="dcterms:W3CDTF">2012-08-09T13:45:54Z</dcterms:modified>
  <cp:category/>
  <cp:version/>
  <cp:contentType/>
  <cp:contentStatus/>
</cp:coreProperties>
</file>